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esktop\ежедневное меню С ПРАВКАМИ\"/>
    </mc:Choice>
  </mc:AlternateContent>
  <bookViews>
    <workbookView xWindow="0" yWindow="0" windowWidth="13650" windowHeight="116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J191" i="1" s="1"/>
  <c r="I180" i="1"/>
  <c r="I191" i="1" s="1"/>
  <c r="H180" i="1"/>
  <c r="H191" i="1" s="1"/>
  <c r="G180" i="1"/>
  <c r="G191" i="1" s="1"/>
  <c r="F191" i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J172" i="1" s="1"/>
  <c r="I161" i="1"/>
  <c r="I172" i="1" s="1"/>
  <c r="H161" i="1"/>
  <c r="H172" i="1" s="1"/>
  <c r="G161" i="1"/>
  <c r="G172" i="1" s="1"/>
  <c r="F172" i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J153" i="1" s="1"/>
  <c r="I142" i="1"/>
  <c r="I153" i="1" s="1"/>
  <c r="H142" i="1"/>
  <c r="H153" i="1" s="1"/>
  <c r="G142" i="1"/>
  <c r="G153" i="1" s="1"/>
  <c r="F153" i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I123" i="1"/>
  <c r="I134" i="1" s="1"/>
  <c r="H123" i="1"/>
  <c r="H134" i="1" s="1"/>
  <c r="G123" i="1"/>
  <c r="G134" i="1" s="1"/>
  <c r="F134" i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04" i="1"/>
  <c r="J115" i="1" s="1"/>
  <c r="I104" i="1"/>
  <c r="I115" i="1" s="1"/>
  <c r="H104" i="1"/>
  <c r="H115" i="1" s="1"/>
  <c r="G104" i="1"/>
  <c r="G115" i="1" s="1"/>
  <c r="F115" i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97" i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5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41" i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I192" i="1" s="1"/>
  <c r="H12" i="1"/>
  <c r="H23" i="1" s="1"/>
  <c r="G12" i="1"/>
  <c r="G23" i="1" s="1"/>
  <c r="F23" i="1"/>
  <c r="J134" i="1" l="1"/>
  <c r="F192" i="1"/>
  <c r="H192" i="1"/>
  <c r="G192" i="1"/>
  <c r="L192" i="1"/>
  <c r="J192" i="1"/>
</calcChain>
</file>

<file path=xl/sharedStrings.xml><?xml version="1.0" encoding="utf-8"?>
<sst xmlns="http://schemas.openxmlformats.org/spreadsheetml/2006/main" count="292" uniqueCount="84">
  <si>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</si>
  <si>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</si>
  <si>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</si>
  <si>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</si>
  <si>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</si>
  <si>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</si>
  <si>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</si>
  <si>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</si>
  <si>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</si>
  <si>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</si>
  <si>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</si>
  <si>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</si>
  <si>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</si>
  <si>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</si>
  <si>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</si>
  <si>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</si>
  <si>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</si>
  <si>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</si>
  <si>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</si>
  <si>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</si>
  <si>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</si>
  <si>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</si>
  <si>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</si>
  <si>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</si>
  <si>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</si>
  <si>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</si>
  <si>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</si>
  <si>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</si>
  <si>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</si>
  <si>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</si>
  <si>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</si>
  <si>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</si>
  <si>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</si>
  <si>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</si>
  <si>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</si>
  <si>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</si>
  <si>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</si>
  <si>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</si>
  <si>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</si>
  <si>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Дружба с маслом сливочным</t>
  </si>
  <si>
    <t>Кофейный напиток с молоком</t>
  </si>
  <si>
    <t>ПР/14/15</t>
  </si>
  <si>
    <t>Батон нарезной с сыром порционно и сливочным маслом /порциями/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</si>
  <si>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</si>
  <si>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</si>
  <si>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</si>
  <si>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</si>
  <si>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</si>
  <si>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</si>
  <si>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</si>
  <si>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</si>
  <si>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</si>
  <si>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</si>
  <si>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</si>
  <si>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</si>
  <si>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</si>
  <si>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Омлет натуральный</t>
  </si>
  <si>
    <t>Батон нарезной с маслом сливочным /порциями/ и сыром порционным</t>
  </si>
  <si>
    <t>Плов с мясом</t>
  </si>
  <si>
    <t>Печенье</t>
  </si>
  <si>
    <t>Пудинг творожный с повидлом</t>
  </si>
  <si>
    <t>Батон нарезной с сыром порционно</t>
  </si>
  <si>
    <t>Каша молочная пшеничная с маслом сливочным</t>
  </si>
  <si>
    <t>Батон нарезной с маслом сливочным /порциями/</t>
  </si>
  <si>
    <t>ПР/14</t>
  </si>
  <si>
    <t>директор ООО "Большая перемена"</t>
  </si>
  <si>
    <t>Волков С.Н.</t>
  </si>
  <si>
    <t>30/10/10</t>
  </si>
  <si>
    <t>200/5</t>
  </si>
  <si>
    <t>Котлета по-домашнему с соусом красным основным</t>
  </si>
  <si>
    <t>90/40</t>
  </si>
  <si>
    <t>Рис отварной с овощами</t>
  </si>
  <si>
    <t>274/505</t>
  </si>
  <si>
    <t>Котлета Куриная с соусом красным основным</t>
  </si>
  <si>
    <t>Макароны отварные</t>
  </si>
  <si>
    <t>294/505</t>
  </si>
  <si>
    <t>15/40/10</t>
  </si>
  <si>
    <t>Биточки мясные панированные Нежные с соусом красным основным</t>
  </si>
  <si>
    <t>Каша гречневая рассыпчатая</t>
  </si>
  <si>
    <t>386/505</t>
  </si>
  <si>
    <t>170/70</t>
  </si>
  <si>
    <t>150/30</t>
  </si>
  <si>
    <t>30/10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</si>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</sst>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0" fontId="11" fillId="4" borderId="5" xfId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0" borderId="2" xfId="1" applyBorder="1"/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0" borderId="2" xfId="1" applyBorder="1"/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0" borderId="2" xfId="1" applyBorder="1"/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1" fontId="11" fillId="4" borderId="24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1" fillId="4" borderId="24" xfId="1" applyNumberFormat="1" applyFill="1" applyBorder="1" applyProtection="1">
      <protection locked="0"/>
    </xf>
    <xf numFmtId="2" fontId="11" fillId="4" borderId="25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0" fontId="11" fillId="4" borderId="14" xfId="1" applyFill="1" applyBorder="1" applyAlignment="1" applyProtection="1">
      <alignment horizontal="center"/>
      <protection locked="0"/>
    </xf>
    <xf numFmtId="0" fontId="11" fillId="4" borderId="16" xfId="1" applyFill="1" applyBorder="1" applyAlignment="1" applyProtection="1">
      <alignment horizontal="center"/>
      <protection locked="0"/>
    </xf>
    <xf numFmtId="0" fontId="11" fillId="4" borderId="23" xfId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11" fillId="4" borderId="14" xfId="1" applyFill="1" applyBorder="1" applyAlignment="1" applyProtection="1">
      <alignment horizontal="right"/>
      <protection locked="0"/>
    </xf>
    <xf numFmtId="0" fontId="11" fillId="4" borderId="16" xfId="1" applyFill="1" applyBorder="1" applyAlignment="1" applyProtection="1">
      <alignment horizontal="right"/>
      <protection locked="0"/>
    </xf>
    <xf numFmtId="0" fontId="11" fillId="4" borderId="23" xfId="1" applyFill="1" applyBorder="1" applyAlignment="1" applyProtection="1">
      <alignment horizontal="right"/>
      <protection locked="0"/>
    </xf>
    <xf numFmtId="0" fontId="11" fillId="4" borderId="1" xfId="1" applyNumberFormat="1" applyFill="1" applyBorder="1" applyAlignment="1" applyProtection="1">
      <alignment horizontal="right"/>
      <protection locked="0"/>
    </xf>
    <xf numFmtId="49" fontId="11" fillId="4" borderId="1" xfId="1" applyNumberFormat="1" applyFill="1" applyBorder="1" applyAlignment="1" applyProtection="1">
      <alignment horizontal="right"/>
      <protection locked="0"/>
    </xf>
    <xf numFmtId="49" fontId="11" fillId="4" borderId="2" xfId="1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3" sqref="P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121" customWidth="1"/>
    <col min="12" max="15" width="9.140625" style="2"/>
    <col min="16" max="16" width="29.140625" style="2" bestFit="1" customWidth="1"/>
    <col min="17" max="16384" width="9.140625" style="2"/>
  </cols>
  <sheetData>
    <row r="1" spans="1:12" ht="15" x14ac:dyDescent="0.25">
      <c r="A1" s="1" t="s">
        <v>7</v>
      </c>
      <c r="C1" s="136"/>
      <c r="D1" s="137"/>
      <c r="E1" s="137"/>
      <c r="F1" s="12" t="s">
        <v>16</v>
      </c>
      <c r="G1" s="2" t="s">
        <v>17</v>
      </c>
      <c r="H1" s="138" t="s">
        <v>65</v>
      </c>
      <c r="I1" s="138"/>
      <c r="J1" s="138"/>
      <c r="K1" s="138"/>
    </row>
    <row r="2" spans="1:12" ht="18" x14ac:dyDescent="0.2">
      <c r="A2" s="35" t="s">
        <v>6</v>
      </c>
      <c r="C2" s="2"/>
      <c r="G2" s="2" t="s">
        <v>18</v>
      </c>
      <c r="H2" s="138" t="s">
        <v>66</v>
      </c>
      <c r="I2" s="138"/>
      <c r="J2" s="138"/>
      <c r="K2" s="13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1</v>
      </c>
      <c r="I3" s="44">
        <v>9</v>
      </c>
      <c r="J3" s="45">
        <v>2023</v>
      </c>
      <c r="K3" s="64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57" t="s">
        <v>34</v>
      </c>
      <c r="G5" s="57" t="s">
        <v>1</v>
      </c>
      <c r="H5" s="57" t="s">
        <v>2</v>
      </c>
      <c r="I5" s="57" t="s">
        <v>3</v>
      </c>
      <c r="J5" s="57" t="s">
        <v>10</v>
      </c>
      <c r="K5" s="58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139" t="s">
        <v>68</v>
      </c>
      <c r="G6" s="49">
        <v>4</v>
      </c>
      <c r="H6" s="49">
        <v>7</v>
      </c>
      <c r="I6" s="49">
        <v>36</v>
      </c>
      <c r="J6" s="49">
        <v>220</v>
      </c>
      <c r="K6" s="122">
        <v>278</v>
      </c>
      <c r="L6" s="53">
        <v>22.11</v>
      </c>
    </row>
    <row r="7" spans="1:12" ht="15" x14ac:dyDescent="0.25">
      <c r="A7" s="23"/>
      <c r="B7" s="15"/>
      <c r="C7" s="11"/>
      <c r="D7" s="7" t="s">
        <v>22</v>
      </c>
      <c r="E7" s="48" t="s">
        <v>40</v>
      </c>
      <c r="F7" s="49">
        <v>200</v>
      </c>
      <c r="G7" s="49">
        <v>2</v>
      </c>
      <c r="H7" s="49">
        <v>1</v>
      </c>
      <c r="I7" s="49">
        <v>22</v>
      </c>
      <c r="J7" s="49">
        <v>107</v>
      </c>
      <c r="K7" s="40">
        <v>379</v>
      </c>
      <c r="L7" s="55">
        <v>8.15</v>
      </c>
    </row>
    <row r="8" spans="1:12" ht="30" x14ac:dyDescent="0.25">
      <c r="A8" s="23"/>
      <c r="B8" s="15"/>
      <c r="C8" s="11"/>
      <c r="D8" s="7" t="s">
        <v>23</v>
      </c>
      <c r="E8" s="48" t="s">
        <v>42</v>
      </c>
      <c r="F8" s="139" t="s">
        <v>67</v>
      </c>
      <c r="G8" s="49">
        <v>4</v>
      </c>
      <c r="H8" s="49">
        <v>11</v>
      </c>
      <c r="I8" s="49">
        <v>14</v>
      </c>
      <c r="J8" s="49">
        <v>182</v>
      </c>
      <c r="K8" s="122" t="s">
        <v>41</v>
      </c>
      <c r="L8" s="55">
        <v>22.24</v>
      </c>
    </row>
    <row r="9" spans="1:12" ht="15" x14ac:dyDescent="0.25">
      <c r="A9" s="23"/>
      <c r="B9" s="15"/>
      <c r="C9" s="11"/>
      <c r="D9" s="7" t="s">
        <v>24</v>
      </c>
      <c r="E9" s="48" t="s">
        <v>44</v>
      </c>
      <c r="F9" s="49">
        <v>100</v>
      </c>
      <c r="G9" s="49">
        <v>0</v>
      </c>
      <c r="H9" s="49">
        <v>0</v>
      </c>
      <c r="I9" s="49">
        <v>10</v>
      </c>
      <c r="J9" s="49">
        <v>47</v>
      </c>
      <c r="K9" s="122" t="s">
        <v>43</v>
      </c>
      <c r="L9" s="55">
        <v>11.36</v>
      </c>
    </row>
    <row r="10" spans="1:12" ht="15" x14ac:dyDescent="0.25">
      <c r="A10" s="23"/>
      <c r="B10" s="15"/>
      <c r="C10" s="11"/>
      <c r="D10" s="50" t="s">
        <v>45</v>
      </c>
      <c r="E10" s="51" t="s">
        <v>83</v>
      </c>
      <c r="F10" s="49">
        <v>20</v>
      </c>
      <c r="G10" s="49">
        <v>2</v>
      </c>
      <c r="H10" s="49">
        <v>2</v>
      </c>
      <c r="I10" s="49">
        <v>14</v>
      </c>
      <c r="J10" s="49">
        <v>88</v>
      </c>
      <c r="K10" s="122" t="s">
        <v>43</v>
      </c>
      <c r="L10" s="56">
        <v>10.85</v>
      </c>
    </row>
    <row r="11" spans="1:12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54"/>
    </row>
    <row r="12" spans="1:12" ht="15" x14ac:dyDescent="0.25">
      <c r="A12" s="24"/>
      <c r="B12" s="17"/>
      <c r="C12" s="8"/>
      <c r="D12" s="18" t="s">
        <v>33</v>
      </c>
      <c r="E12" s="9"/>
      <c r="F12" s="19">
        <v>575</v>
      </c>
      <c r="G12" s="19">
        <f>SUM(G6:G11)</f>
        <v>12</v>
      </c>
      <c r="H12" s="19">
        <f>SUM(H6:H11)</f>
        <v>21</v>
      </c>
      <c r="I12" s="19">
        <f>SUM(I6:I11)</f>
        <v>96</v>
      </c>
      <c r="J12" s="19">
        <f>SUM(J6:J11)</f>
        <v>644</v>
      </c>
      <c r="K12" s="25"/>
      <c r="L12" s="59">
        <f>SUM(L6:L11)</f>
        <v>74.709999999999994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8"/>
      <c r="F13" s="39"/>
      <c r="G13" s="39"/>
      <c r="H13" s="39"/>
      <c r="I13" s="39"/>
      <c r="J13" s="39"/>
      <c r="K13" s="40"/>
      <c r="L13" s="54"/>
    </row>
    <row r="14" spans="1:12" ht="15" x14ac:dyDescent="0.25">
      <c r="A14" s="23"/>
      <c r="B14" s="15"/>
      <c r="C14" s="11"/>
      <c r="D14" s="7" t="s">
        <v>27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3"/>
      <c r="B15" s="15"/>
      <c r="C15" s="11"/>
      <c r="D15" s="7" t="s">
        <v>28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3"/>
      <c r="B16" s="15"/>
      <c r="C16" s="11"/>
      <c r="D16" s="7" t="s">
        <v>29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5"/>
      <c r="C17" s="11"/>
      <c r="D17" s="7" t="s">
        <v>30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7" t="s">
        <v>31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3"/>
      <c r="B19" s="15"/>
      <c r="C19" s="11"/>
      <c r="D19" s="7" t="s">
        <v>32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3"/>
      <c r="B20" s="15"/>
      <c r="C20" s="11"/>
      <c r="D20" s="6"/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133" t="s">
        <v>4</v>
      </c>
      <c r="D23" s="134"/>
      <c r="E23" s="31"/>
      <c r="F23" s="32">
        <f>F12+F22</f>
        <v>575</v>
      </c>
      <c r="G23" s="32">
        <f t="shared" ref="G23:J23" si="2">G12+G22</f>
        <v>12</v>
      </c>
      <c r="H23" s="32">
        <f t="shared" si="2"/>
        <v>21</v>
      </c>
      <c r="I23" s="32">
        <f t="shared" si="2"/>
        <v>96</v>
      </c>
      <c r="J23" s="32">
        <f t="shared" si="2"/>
        <v>644</v>
      </c>
      <c r="K23" s="32"/>
      <c r="L23" s="32">
        <f t="shared" ref="L23" si="3">L12+L22</f>
        <v>74.709999999999994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46" t="s">
        <v>69</v>
      </c>
      <c r="F24" s="140" t="s">
        <v>70</v>
      </c>
      <c r="G24" s="47">
        <v>11.1</v>
      </c>
      <c r="H24" s="47">
        <v>9.5</v>
      </c>
      <c r="I24" s="143">
        <v>11.1</v>
      </c>
      <c r="J24" s="47">
        <v>183.3</v>
      </c>
      <c r="K24" s="151" t="s">
        <v>72</v>
      </c>
      <c r="L24" s="147">
        <v>42.06</v>
      </c>
    </row>
    <row r="25" spans="1:12" ht="15" x14ac:dyDescent="0.25">
      <c r="A25" s="14"/>
      <c r="B25" s="15"/>
      <c r="C25" s="11"/>
      <c r="D25" s="8" t="s">
        <v>21</v>
      </c>
      <c r="E25" s="141" t="s">
        <v>71</v>
      </c>
      <c r="F25" s="142">
        <v>150</v>
      </c>
      <c r="G25" s="142">
        <v>4.8</v>
      </c>
      <c r="H25" s="142">
        <v>4.5</v>
      </c>
      <c r="I25" s="144">
        <v>30.8</v>
      </c>
      <c r="J25" s="142">
        <v>183</v>
      </c>
      <c r="K25" s="152">
        <v>305</v>
      </c>
      <c r="L25" s="148">
        <v>15.83</v>
      </c>
    </row>
    <row r="26" spans="1:12" ht="15" x14ac:dyDescent="0.25">
      <c r="A26" s="14"/>
      <c r="B26" s="15"/>
      <c r="C26" s="11"/>
      <c r="D26" s="7" t="s">
        <v>22</v>
      </c>
      <c r="E26" s="48" t="s">
        <v>46</v>
      </c>
      <c r="F26" s="49">
        <v>200</v>
      </c>
      <c r="G26" s="49">
        <v>0</v>
      </c>
      <c r="H26" s="49">
        <v>0</v>
      </c>
      <c r="I26" s="145">
        <v>15</v>
      </c>
      <c r="J26" s="49">
        <v>60</v>
      </c>
      <c r="K26" s="153">
        <v>376</v>
      </c>
      <c r="L26" s="149">
        <v>3.12</v>
      </c>
    </row>
    <row r="27" spans="1:12" ht="15" x14ac:dyDescent="0.25">
      <c r="A27" s="14"/>
      <c r="B27" s="15"/>
      <c r="C27" s="11"/>
      <c r="D27" s="7" t="s">
        <v>23</v>
      </c>
      <c r="E27" s="48" t="s">
        <v>47</v>
      </c>
      <c r="F27" s="49">
        <v>30</v>
      </c>
      <c r="G27" s="49">
        <v>2</v>
      </c>
      <c r="H27" s="49">
        <v>1</v>
      </c>
      <c r="I27" s="145">
        <v>14</v>
      </c>
      <c r="J27" s="49">
        <v>69</v>
      </c>
      <c r="K27" s="153" t="s">
        <v>43</v>
      </c>
      <c r="L27" s="149">
        <v>2.85</v>
      </c>
    </row>
    <row r="28" spans="1:12" ht="15" x14ac:dyDescent="0.25">
      <c r="A28" s="14"/>
      <c r="B28" s="15"/>
      <c r="C28" s="11"/>
      <c r="D28" s="50" t="s">
        <v>45</v>
      </c>
      <c r="E28" s="51" t="s">
        <v>83</v>
      </c>
      <c r="F28" s="52">
        <v>20</v>
      </c>
      <c r="G28" s="52">
        <v>2</v>
      </c>
      <c r="H28" s="52">
        <v>2</v>
      </c>
      <c r="I28" s="146">
        <v>14</v>
      </c>
      <c r="J28" s="52">
        <v>88</v>
      </c>
      <c r="K28" s="154" t="s">
        <v>43</v>
      </c>
      <c r="L28" s="150">
        <v>10.85</v>
      </c>
    </row>
    <row r="29" spans="1:12" ht="15" x14ac:dyDescent="0.25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6"/>
      <c r="B30" s="17"/>
      <c r="C30" s="8"/>
      <c r="D30" s="18" t="s">
        <v>33</v>
      </c>
      <c r="E30" s="9"/>
      <c r="F30" s="19">
        <v>530</v>
      </c>
      <c r="G30" s="19">
        <f>SUM(G24:G29)</f>
        <v>19.899999999999999</v>
      </c>
      <c r="H30" s="19">
        <f>SUM(H24:H29)</f>
        <v>17</v>
      </c>
      <c r="I30" s="19">
        <f>SUM(I24:I29)</f>
        <v>84.9</v>
      </c>
      <c r="J30" s="19">
        <f>SUM(J24:J29)</f>
        <v>583.29999999999995</v>
      </c>
      <c r="K30" s="25"/>
      <c r="L30" s="19">
        <f>SUM(L24:L29)</f>
        <v>74.709999999999994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4"/>
      <c r="B32" s="15"/>
      <c r="C32" s="11"/>
      <c r="D32" s="7" t="s">
        <v>27</v>
      </c>
      <c r="E32" s="38"/>
      <c r="F32" s="39"/>
      <c r="G32" s="39"/>
      <c r="H32" s="39"/>
      <c r="I32" s="39"/>
      <c r="J32" s="39"/>
      <c r="K32" s="40"/>
      <c r="L32" s="39"/>
    </row>
    <row r="33" spans="1:12" ht="15" x14ac:dyDescent="0.25">
      <c r="A33" s="14"/>
      <c r="B33" s="15"/>
      <c r="C33" s="11"/>
      <c r="D33" s="7" t="s">
        <v>28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4"/>
      <c r="B34" s="15"/>
      <c r="C34" s="11"/>
      <c r="D34" s="7" t="s">
        <v>29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7" t="s">
        <v>30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7" t="s">
        <v>31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4"/>
      <c r="B37" s="15"/>
      <c r="C37" s="11"/>
      <c r="D37" s="7" t="s">
        <v>32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4"/>
      <c r="B38" s="15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4"/>
      <c r="B39" s="15"/>
      <c r="C39" s="11"/>
      <c r="D39" s="6"/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133" t="s">
        <v>4</v>
      </c>
      <c r="D41" s="134"/>
      <c r="E41" s="31"/>
      <c r="F41" s="32">
        <f>F30+F40</f>
        <v>530</v>
      </c>
      <c r="G41" s="32">
        <f t="shared" ref="G41" si="8">G30+G40</f>
        <v>19.899999999999999</v>
      </c>
      <c r="H41" s="32">
        <f t="shared" ref="H41" si="9">H30+H40</f>
        <v>17</v>
      </c>
      <c r="I41" s="32">
        <f t="shared" ref="I41" si="10">I30+I40</f>
        <v>84.9</v>
      </c>
      <c r="J41" s="32">
        <f t="shared" ref="J41:L41" si="11">J30+J40</f>
        <v>583.29999999999995</v>
      </c>
      <c r="K41" s="32"/>
      <c r="L41" s="32">
        <f t="shared" si="11"/>
        <v>74.709999999999994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46" t="s">
        <v>73</v>
      </c>
      <c r="F42" s="140" t="s">
        <v>70</v>
      </c>
      <c r="G42" s="47">
        <v>13.23</v>
      </c>
      <c r="H42" s="47">
        <v>12.4</v>
      </c>
      <c r="I42" s="143">
        <v>15.08</v>
      </c>
      <c r="J42" s="47">
        <v>223.8</v>
      </c>
      <c r="K42" s="151" t="s">
        <v>75</v>
      </c>
      <c r="L42" s="147">
        <v>39.49</v>
      </c>
    </row>
    <row r="43" spans="1:12" ht="15" x14ac:dyDescent="0.25">
      <c r="A43" s="23"/>
      <c r="B43" s="15"/>
      <c r="C43" s="11"/>
      <c r="D43" s="8" t="s">
        <v>21</v>
      </c>
      <c r="E43" s="141" t="s">
        <v>74</v>
      </c>
      <c r="F43" s="142">
        <v>150</v>
      </c>
      <c r="G43" s="142">
        <v>5.5</v>
      </c>
      <c r="H43" s="142">
        <v>4.8</v>
      </c>
      <c r="I43" s="144">
        <v>38.299999999999997</v>
      </c>
      <c r="J43" s="142">
        <v>191</v>
      </c>
      <c r="K43" s="152">
        <v>469</v>
      </c>
      <c r="L43" s="148">
        <v>15.34</v>
      </c>
    </row>
    <row r="44" spans="1:12" ht="15" x14ac:dyDescent="0.25">
      <c r="A44" s="23"/>
      <c r="B44" s="15"/>
      <c r="C44" s="11"/>
      <c r="D44" s="7" t="s">
        <v>22</v>
      </c>
      <c r="E44" s="48" t="s">
        <v>48</v>
      </c>
      <c r="F44" s="49">
        <v>200</v>
      </c>
      <c r="G44" s="49">
        <v>0</v>
      </c>
      <c r="H44" s="49">
        <v>0</v>
      </c>
      <c r="I44" s="145">
        <v>10</v>
      </c>
      <c r="J44" s="49">
        <v>41</v>
      </c>
      <c r="K44" s="153">
        <v>686</v>
      </c>
      <c r="L44" s="149">
        <v>6.18</v>
      </c>
    </row>
    <row r="45" spans="1:12" ht="15" x14ac:dyDescent="0.25">
      <c r="A45" s="23"/>
      <c r="B45" s="15"/>
      <c r="C45" s="11"/>
      <c r="D45" s="7" t="s">
        <v>23</v>
      </c>
      <c r="E45" s="48" t="s">
        <v>47</v>
      </c>
      <c r="F45" s="49">
        <v>30</v>
      </c>
      <c r="G45" s="49">
        <v>2</v>
      </c>
      <c r="H45" s="49">
        <v>1</v>
      </c>
      <c r="I45" s="145">
        <v>14</v>
      </c>
      <c r="J45" s="49">
        <v>69</v>
      </c>
      <c r="K45" s="153" t="s">
        <v>43</v>
      </c>
      <c r="L45" s="149">
        <v>2.85</v>
      </c>
    </row>
    <row r="46" spans="1:12" ht="15" x14ac:dyDescent="0.25">
      <c r="A46" s="23"/>
      <c r="B46" s="15"/>
      <c r="C46" s="11"/>
      <c r="D46" s="50" t="s">
        <v>45</v>
      </c>
      <c r="E46" s="51" t="s">
        <v>83</v>
      </c>
      <c r="F46" s="52">
        <v>20</v>
      </c>
      <c r="G46" s="52">
        <v>2</v>
      </c>
      <c r="H46" s="52">
        <v>2</v>
      </c>
      <c r="I46" s="146">
        <v>14</v>
      </c>
      <c r="J46" s="52">
        <v>88</v>
      </c>
      <c r="K46" s="154" t="s">
        <v>43</v>
      </c>
      <c r="L46" s="150">
        <v>10.85</v>
      </c>
    </row>
    <row r="47" spans="1:12" ht="15" x14ac:dyDescent="0.25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40"/>
      <c r="L47" s="39"/>
    </row>
    <row r="48" spans="1:12" ht="15" x14ac:dyDescent="0.25">
      <c r="A48" s="24"/>
      <c r="B48" s="17"/>
      <c r="C48" s="8"/>
      <c r="D48" s="18" t="s">
        <v>33</v>
      </c>
      <c r="E48" s="9"/>
      <c r="F48" s="19">
        <v>530</v>
      </c>
      <c r="G48" s="19">
        <f>SUM(G42:G47)</f>
        <v>22.73</v>
      </c>
      <c r="H48" s="19">
        <f>SUM(H42:H47)</f>
        <v>20.2</v>
      </c>
      <c r="I48" s="19">
        <f>SUM(I42:I47)</f>
        <v>91.38</v>
      </c>
      <c r="J48" s="19">
        <f>SUM(J42:J47)</f>
        <v>612.79999999999995</v>
      </c>
      <c r="K48" s="25"/>
      <c r="L48" s="19">
        <f>SUM(L42:L47)</f>
        <v>74.709999999999994</v>
      </c>
    </row>
    <row r="49" spans="1:12" ht="15" x14ac:dyDescent="0.2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3"/>
      <c r="B50" s="15"/>
      <c r="C50" s="11"/>
      <c r="D50" s="7" t="s">
        <v>27</v>
      </c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5"/>
      <c r="C51" s="11"/>
      <c r="D51" s="7" t="s">
        <v>28</v>
      </c>
      <c r="E51" s="38"/>
      <c r="F51" s="39"/>
      <c r="G51" s="39"/>
      <c r="H51" s="39"/>
      <c r="I51" s="39"/>
      <c r="J51" s="39"/>
      <c r="K51" s="40"/>
      <c r="L51" s="39"/>
    </row>
    <row r="52" spans="1:12" ht="15" x14ac:dyDescent="0.25">
      <c r="A52" s="23"/>
      <c r="B52" s="15"/>
      <c r="C52" s="11"/>
      <c r="D52" s="7" t="s">
        <v>29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3"/>
      <c r="B53" s="15"/>
      <c r="C53" s="11"/>
      <c r="D53" s="7" t="s">
        <v>30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3"/>
      <c r="B54" s="15"/>
      <c r="C54" s="11"/>
      <c r="D54" s="7" t="s">
        <v>31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5"/>
      <c r="C55" s="11"/>
      <c r="D55" s="7" t="s">
        <v>32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3"/>
      <c r="B56" s="15"/>
      <c r="C56" s="11"/>
      <c r="D56" s="6"/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3"/>
      <c r="B57" s="15"/>
      <c r="C57" s="11"/>
      <c r="D57" s="6"/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thickBot="1" x14ac:dyDescent="0.25">
      <c r="A59" s="29">
        <f>A42</f>
        <v>1</v>
      </c>
      <c r="B59" s="30">
        <f>B42</f>
        <v>3</v>
      </c>
      <c r="C59" s="133" t="s">
        <v>4</v>
      </c>
      <c r="D59" s="134"/>
      <c r="E59" s="31"/>
      <c r="F59" s="32">
        <f>F48+F58</f>
        <v>530</v>
      </c>
      <c r="G59" s="32">
        <f t="shared" ref="G59" si="16">G48+G58</f>
        <v>22.73</v>
      </c>
      <c r="H59" s="32">
        <f t="shared" ref="H59" si="17">H48+H58</f>
        <v>20.2</v>
      </c>
      <c r="I59" s="32">
        <f t="shared" ref="I59" si="18">I48+I58</f>
        <v>91.38</v>
      </c>
      <c r="J59" s="32">
        <f t="shared" ref="J59:L59" si="19">J48+J58</f>
        <v>612.79999999999995</v>
      </c>
      <c r="K59" s="32"/>
      <c r="L59" s="32">
        <f t="shared" si="19"/>
        <v>74.709999999999994</v>
      </c>
    </row>
    <row r="60" spans="1:12" ht="15" x14ac:dyDescent="0.25">
      <c r="A60" s="20">
        <v>1</v>
      </c>
      <c r="B60" s="21">
        <v>4</v>
      </c>
      <c r="C60" s="22" t="s">
        <v>20</v>
      </c>
      <c r="D60" s="62" t="s">
        <v>21</v>
      </c>
      <c r="E60" s="68" t="s">
        <v>49</v>
      </c>
      <c r="F60" s="65">
        <v>150</v>
      </c>
      <c r="G60" s="65">
        <v>18</v>
      </c>
      <c r="H60" s="65">
        <v>14</v>
      </c>
      <c r="I60" s="118">
        <v>34</v>
      </c>
      <c r="J60" s="123">
        <v>206</v>
      </c>
      <c r="K60" s="130">
        <v>320</v>
      </c>
      <c r="L60" s="127">
        <v>35.29</v>
      </c>
    </row>
    <row r="61" spans="1:12" ht="15" x14ac:dyDescent="0.25">
      <c r="A61" s="23"/>
      <c r="B61" s="15"/>
      <c r="C61" s="11"/>
      <c r="D61" s="60" t="s">
        <v>22</v>
      </c>
      <c r="E61" s="69" t="s">
        <v>50</v>
      </c>
      <c r="F61" s="66">
        <v>200</v>
      </c>
      <c r="G61" s="66">
        <v>3</v>
      </c>
      <c r="H61" s="66">
        <v>3</v>
      </c>
      <c r="I61" s="119">
        <v>25</v>
      </c>
      <c r="J61" s="124">
        <v>134</v>
      </c>
      <c r="K61" s="131">
        <v>382</v>
      </c>
      <c r="L61" s="128">
        <v>8.86</v>
      </c>
    </row>
    <row r="62" spans="1:12" ht="15" x14ac:dyDescent="0.25">
      <c r="A62" s="23"/>
      <c r="B62" s="15"/>
      <c r="C62" s="11"/>
      <c r="D62" s="60" t="s">
        <v>23</v>
      </c>
      <c r="E62" s="69" t="s">
        <v>47</v>
      </c>
      <c r="F62" s="66">
        <v>30</v>
      </c>
      <c r="G62" s="66">
        <v>2</v>
      </c>
      <c r="H62" s="66">
        <v>1</v>
      </c>
      <c r="I62" s="119">
        <v>14</v>
      </c>
      <c r="J62" s="124">
        <v>69</v>
      </c>
      <c r="K62" s="131" t="s">
        <v>43</v>
      </c>
      <c r="L62" s="128">
        <v>2.85</v>
      </c>
    </row>
    <row r="63" spans="1:12" ht="15" x14ac:dyDescent="0.25">
      <c r="A63" s="23"/>
      <c r="B63" s="15"/>
      <c r="C63" s="11"/>
      <c r="D63" s="61" t="s">
        <v>24</v>
      </c>
      <c r="E63" s="69" t="s">
        <v>44</v>
      </c>
      <c r="F63" s="66">
        <v>150</v>
      </c>
      <c r="G63" s="66">
        <v>1</v>
      </c>
      <c r="H63" s="66">
        <v>1</v>
      </c>
      <c r="I63" s="119">
        <v>15</v>
      </c>
      <c r="J63" s="124">
        <v>71</v>
      </c>
      <c r="K63" s="131" t="s">
        <v>43</v>
      </c>
      <c r="L63" s="128">
        <v>11.36</v>
      </c>
    </row>
    <row r="64" spans="1:12" ht="15" x14ac:dyDescent="0.25">
      <c r="A64" s="23"/>
      <c r="B64" s="15"/>
      <c r="C64" s="11"/>
      <c r="D64" s="63" t="s">
        <v>45</v>
      </c>
      <c r="E64" s="70" t="s">
        <v>83</v>
      </c>
      <c r="F64" s="67">
        <v>20</v>
      </c>
      <c r="G64" s="67">
        <v>2</v>
      </c>
      <c r="H64" s="67">
        <v>2</v>
      </c>
      <c r="I64" s="120">
        <v>14</v>
      </c>
      <c r="J64" s="125">
        <v>88</v>
      </c>
      <c r="K64" s="132" t="s">
        <v>43</v>
      </c>
      <c r="L64" s="129">
        <v>10.85</v>
      </c>
    </row>
    <row r="65" spans="1:12" ht="15" x14ac:dyDescent="0.25">
      <c r="A65" s="23"/>
      <c r="B65" s="15"/>
      <c r="C65" s="11"/>
      <c r="D65" s="63" t="s">
        <v>21</v>
      </c>
      <c r="E65" s="70" t="s">
        <v>51</v>
      </c>
      <c r="F65" s="67">
        <v>20</v>
      </c>
      <c r="G65" s="67">
        <v>1</v>
      </c>
      <c r="H65" s="67">
        <v>1</v>
      </c>
      <c r="I65" s="120">
        <v>10</v>
      </c>
      <c r="J65" s="125">
        <v>60</v>
      </c>
      <c r="K65" s="131" t="s">
        <v>43</v>
      </c>
      <c r="L65" s="129">
        <v>5.5</v>
      </c>
    </row>
    <row r="66" spans="1:12" ht="15" x14ac:dyDescent="0.25">
      <c r="A66" s="23"/>
      <c r="B66" s="15"/>
      <c r="C66" s="11"/>
      <c r="D66" s="6"/>
      <c r="E66" s="38"/>
      <c r="F66" s="39"/>
      <c r="G66" s="39"/>
      <c r="H66" s="39"/>
      <c r="I66" s="39"/>
      <c r="J66" s="54"/>
      <c r="K66" s="40"/>
      <c r="L66" s="39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570</v>
      </c>
      <c r="G67" s="19">
        <f>SUM(G60:G66)</f>
        <v>27</v>
      </c>
      <c r="H67" s="19">
        <f>SUM(H60:H66)</f>
        <v>22</v>
      </c>
      <c r="I67" s="19">
        <f t="shared" ref="I67" si="20">SUM(I60:I66)</f>
        <v>112</v>
      </c>
      <c r="J67" s="59">
        <f>SUM(J60:J66)</f>
        <v>628</v>
      </c>
      <c r="K67" s="25"/>
      <c r="L67" s="19">
        <f>SUM(L60:L66)</f>
        <v>74.709999999999994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38"/>
      <c r="F68" s="39"/>
      <c r="G68" s="39"/>
      <c r="H68" s="39"/>
      <c r="I68" s="39"/>
      <c r="J68" s="54"/>
      <c r="K68" s="40"/>
      <c r="L68" s="39"/>
    </row>
    <row r="69" spans="1:12" ht="15" x14ac:dyDescent="0.25">
      <c r="A69" s="23"/>
      <c r="B69" s="15"/>
      <c r="C69" s="11"/>
      <c r="D69" s="7" t="s">
        <v>27</v>
      </c>
      <c r="E69" s="38"/>
      <c r="F69" s="39"/>
      <c r="G69" s="39"/>
      <c r="H69" s="39"/>
      <c r="I69" s="39"/>
      <c r="J69" s="54"/>
      <c r="K69" s="40"/>
      <c r="L69" s="39"/>
    </row>
    <row r="70" spans="1:12" ht="15" x14ac:dyDescent="0.25">
      <c r="A70" s="23"/>
      <c r="B70" s="15"/>
      <c r="C70" s="11"/>
      <c r="D70" s="7" t="s">
        <v>28</v>
      </c>
      <c r="E70" s="38"/>
      <c r="F70" s="39"/>
      <c r="G70" s="39"/>
      <c r="H70" s="39"/>
      <c r="I70" s="39"/>
      <c r="J70" s="54"/>
      <c r="K70" s="40"/>
      <c r="L70" s="39"/>
    </row>
    <row r="71" spans="1:12" ht="15" x14ac:dyDescent="0.25">
      <c r="A71" s="23"/>
      <c r="B71" s="15"/>
      <c r="C71" s="11"/>
      <c r="D71" s="7" t="s">
        <v>29</v>
      </c>
      <c r="E71" s="38"/>
      <c r="F71" s="39"/>
      <c r="G71" s="39"/>
      <c r="H71" s="39"/>
      <c r="I71" s="39"/>
      <c r="J71" s="54"/>
      <c r="K71" s="40"/>
      <c r="L71" s="39"/>
    </row>
    <row r="72" spans="1:12" ht="15" x14ac:dyDescent="0.25">
      <c r="A72" s="23"/>
      <c r="B72" s="15"/>
      <c r="C72" s="11"/>
      <c r="D72" s="7" t="s">
        <v>30</v>
      </c>
      <c r="E72" s="38"/>
      <c r="F72" s="39"/>
      <c r="G72" s="39"/>
      <c r="H72" s="39"/>
      <c r="I72" s="39"/>
      <c r="J72" s="54"/>
      <c r="K72" s="40"/>
      <c r="L72" s="39"/>
    </row>
    <row r="73" spans="1:12" ht="15" x14ac:dyDescent="0.25">
      <c r="A73" s="23"/>
      <c r="B73" s="15"/>
      <c r="C73" s="11"/>
      <c r="D73" s="7" t="s">
        <v>31</v>
      </c>
      <c r="E73" s="38"/>
      <c r="F73" s="39"/>
      <c r="G73" s="39"/>
      <c r="H73" s="39"/>
      <c r="I73" s="39"/>
      <c r="J73" s="54"/>
      <c r="K73" s="40"/>
      <c r="L73" s="39"/>
    </row>
    <row r="74" spans="1:12" ht="15" x14ac:dyDescent="0.25">
      <c r="A74" s="23"/>
      <c r="B74" s="15"/>
      <c r="C74" s="11"/>
      <c r="D74" s="7" t="s">
        <v>32</v>
      </c>
      <c r="E74" s="38"/>
      <c r="F74" s="39"/>
      <c r="G74" s="39"/>
      <c r="H74" s="39"/>
      <c r="I74" s="39"/>
      <c r="J74" s="54"/>
      <c r="K74" s="40"/>
      <c r="L74" s="39"/>
    </row>
    <row r="75" spans="1:12" ht="15" x14ac:dyDescent="0.25">
      <c r="A75" s="23"/>
      <c r="B75" s="15"/>
      <c r="C75" s="11"/>
      <c r="D75" s="6"/>
      <c r="E75" s="38"/>
      <c r="F75" s="39"/>
      <c r="G75" s="39"/>
      <c r="H75" s="39"/>
      <c r="I75" s="39"/>
      <c r="J75" s="54"/>
      <c r="K75" s="40"/>
      <c r="L75" s="39"/>
    </row>
    <row r="76" spans="1:12" ht="15" x14ac:dyDescent="0.25">
      <c r="A76" s="23"/>
      <c r="B76" s="15"/>
      <c r="C76" s="11"/>
      <c r="D76" s="6"/>
      <c r="E76" s="38"/>
      <c r="F76" s="39"/>
      <c r="G76" s="39"/>
      <c r="H76" s="39"/>
      <c r="I76" s="39"/>
      <c r="J76" s="54"/>
      <c r="K76" s="40"/>
      <c r="L76" s="39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1">SUM(G68:G76)</f>
        <v>0</v>
      </c>
      <c r="H77" s="19">
        <f t="shared" ref="H77" si="22">SUM(H68:H76)</f>
        <v>0</v>
      </c>
      <c r="I77" s="19">
        <f t="shared" ref="I77" si="23">SUM(I68:I76)</f>
        <v>0</v>
      </c>
      <c r="J77" s="59">
        <f t="shared" ref="J77:L77" si="24">SUM(J68:J76)</f>
        <v>0</v>
      </c>
      <c r="K77" s="25"/>
      <c r="L77" s="19">
        <f t="shared" si="24"/>
        <v>0</v>
      </c>
    </row>
    <row r="78" spans="1:12" ht="15.75" customHeight="1" thickBot="1" x14ac:dyDescent="0.25">
      <c r="A78" s="29">
        <f>A60</f>
        <v>1</v>
      </c>
      <c r="B78" s="30">
        <f>B60</f>
        <v>4</v>
      </c>
      <c r="C78" s="133" t="s">
        <v>4</v>
      </c>
      <c r="D78" s="134"/>
      <c r="E78" s="31"/>
      <c r="F78" s="32">
        <f>F67+F77</f>
        <v>570</v>
      </c>
      <c r="G78" s="32">
        <f t="shared" ref="G78" si="25">G67+G77</f>
        <v>27</v>
      </c>
      <c r="H78" s="32">
        <f t="shared" ref="H78" si="26">H67+H77</f>
        <v>22</v>
      </c>
      <c r="I78" s="32">
        <f t="shared" ref="I78" si="27">I67+I77</f>
        <v>112</v>
      </c>
      <c r="J78" s="126">
        <f t="shared" ref="J78:L78" si="28">J67+J77</f>
        <v>628</v>
      </c>
      <c r="K78" s="32"/>
      <c r="L78" s="32">
        <f t="shared" si="28"/>
        <v>74.709999999999994</v>
      </c>
    </row>
    <row r="79" spans="1:12" ht="15" x14ac:dyDescent="0.25">
      <c r="A79" s="20">
        <v>1</v>
      </c>
      <c r="B79" s="21">
        <v>5</v>
      </c>
      <c r="C79" s="22" t="s">
        <v>20</v>
      </c>
      <c r="D79" s="73" t="s">
        <v>21</v>
      </c>
      <c r="E79" s="78" t="s">
        <v>52</v>
      </c>
      <c r="F79" s="140" t="s">
        <v>68</v>
      </c>
      <c r="G79" s="75">
        <v>4</v>
      </c>
      <c r="H79" s="75">
        <v>8</v>
      </c>
      <c r="I79" s="118">
        <v>30</v>
      </c>
      <c r="J79" s="123">
        <v>206</v>
      </c>
      <c r="K79" s="130">
        <v>174</v>
      </c>
      <c r="L79" s="127">
        <v>18.809999999999999</v>
      </c>
    </row>
    <row r="80" spans="1:12" ht="15" x14ac:dyDescent="0.25">
      <c r="A80" s="23"/>
      <c r="B80" s="15"/>
      <c r="C80" s="11"/>
      <c r="D80" s="71" t="s">
        <v>22</v>
      </c>
      <c r="E80" s="79" t="s">
        <v>53</v>
      </c>
      <c r="F80" s="49">
        <v>200</v>
      </c>
      <c r="G80" s="76">
        <v>2</v>
      </c>
      <c r="H80" s="76">
        <v>1</v>
      </c>
      <c r="I80" s="119">
        <v>17</v>
      </c>
      <c r="J80" s="124">
        <v>88</v>
      </c>
      <c r="K80" s="131">
        <v>580</v>
      </c>
      <c r="L80" s="128">
        <v>8.6199999999999992</v>
      </c>
    </row>
    <row r="81" spans="1:12" ht="15" x14ac:dyDescent="0.25">
      <c r="A81" s="23"/>
      <c r="B81" s="15"/>
      <c r="C81" s="11"/>
      <c r="D81" s="71" t="s">
        <v>23</v>
      </c>
      <c r="E81" s="79" t="s">
        <v>47</v>
      </c>
      <c r="F81" s="49">
        <v>30</v>
      </c>
      <c r="G81" s="76">
        <v>2</v>
      </c>
      <c r="H81" s="76">
        <v>1</v>
      </c>
      <c r="I81" s="119">
        <v>14</v>
      </c>
      <c r="J81" s="124">
        <v>69</v>
      </c>
      <c r="K81" s="131" t="s">
        <v>43</v>
      </c>
      <c r="L81" s="128">
        <v>2.85</v>
      </c>
    </row>
    <row r="82" spans="1:12" ht="30" x14ac:dyDescent="0.25">
      <c r="A82" s="23"/>
      <c r="B82" s="15"/>
      <c r="C82" s="11"/>
      <c r="D82" s="72" t="s">
        <v>26</v>
      </c>
      <c r="E82" s="79" t="s">
        <v>54</v>
      </c>
      <c r="F82" s="155" t="s">
        <v>76</v>
      </c>
      <c r="G82" s="76">
        <v>9</v>
      </c>
      <c r="H82" s="76">
        <v>16</v>
      </c>
      <c r="I82" s="119">
        <v>1</v>
      </c>
      <c r="J82" s="124">
        <v>184</v>
      </c>
      <c r="K82" s="131" t="s">
        <v>55</v>
      </c>
      <c r="L82" s="128">
        <v>33.58</v>
      </c>
    </row>
    <row r="83" spans="1:12" ht="15" x14ac:dyDescent="0.25">
      <c r="A83" s="23"/>
      <c r="B83" s="15"/>
      <c r="C83" s="11"/>
      <c r="D83" s="74" t="s">
        <v>45</v>
      </c>
      <c r="E83" s="80" t="s">
        <v>83</v>
      </c>
      <c r="F83" s="77">
        <v>20</v>
      </c>
      <c r="G83" s="77">
        <v>2</v>
      </c>
      <c r="H83" s="77">
        <v>2</v>
      </c>
      <c r="I83" s="120">
        <v>14</v>
      </c>
      <c r="J83" s="125">
        <v>88</v>
      </c>
      <c r="K83" s="131" t="s">
        <v>43</v>
      </c>
      <c r="L83" s="129">
        <v>10.85</v>
      </c>
    </row>
    <row r="84" spans="1:12" ht="15" x14ac:dyDescent="0.25">
      <c r="A84" s="23"/>
      <c r="B84" s="15"/>
      <c r="C84" s="11"/>
      <c r="D84" s="6"/>
      <c r="E84" s="38"/>
      <c r="F84" s="39"/>
      <c r="G84" s="39"/>
      <c r="H84" s="39"/>
      <c r="I84" s="39"/>
      <c r="J84" s="54"/>
      <c r="K84" s="40"/>
      <c r="L84" s="39"/>
    </row>
    <row r="85" spans="1:12" ht="15" x14ac:dyDescent="0.25">
      <c r="A85" s="23"/>
      <c r="B85" s="15"/>
      <c r="C85" s="11"/>
      <c r="D85" s="6"/>
      <c r="E85" s="38"/>
      <c r="F85" s="39"/>
      <c r="G85" s="39"/>
      <c r="H85" s="39"/>
      <c r="I85" s="39"/>
      <c r="J85" s="54"/>
      <c r="K85" s="40"/>
      <c r="L85" s="39"/>
    </row>
    <row r="86" spans="1:12" ht="15" x14ac:dyDescent="0.25">
      <c r="A86" s="24"/>
      <c r="B86" s="17"/>
      <c r="C86" s="8"/>
      <c r="D86" s="18" t="s">
        <v>33</v>
      </c>
      <c r="E86" s="9"/>
      <c r="F86" s="19">
        <v>520</v>
      </c>
      <c r="G86" s="19">
        <f>SUM(G79:G85)</f>
        <v>19</v>
      </c>
      <c r="H86" s="19">
        <f>SUM(H79:H85)</f>
        <v>28</v>
      </c>
      <c r="I86" s="19">
        <f t="shared" ref="I86" si="29">SUM(I79:I85)</f>
        <v>76</v>
      </c>
      <c r="J86" s="59">
        <f>SUM(J79:J85)</f>
        <v>635</v>
      </c>
      <c r="K86" s="25"/>
      <c r="L86" s="19">
        <f>SUM(L79:L85)</f>
        <v>74.709999999999994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38"/>
      <c r="F87" s="39"/>
      <c r="G87" s="39"/>
      <c r="H87" s="39"/>
      <c r="I87" s="39"/>
      <c r="J87" s="54"/>
      <c r="K87" s="40"/>
      <c r="L87" s="39"/>
    </row>
    <row r="88" spans="1:12" ht="15" x14ac:dyDescent="0.25">
      <c r="A88" s="23"/>
      <c r="B88" s="15"/>
      <c r="C88" s="11"/>
      <c r="D88" s="7" t="s">
        <v>27</v>
      </c>
      <c r="E88" s="38"/>
      <c r="F88" s="39"/>
      <c r="G88" s="39"/>
      <c r="H88" s="39"/>
      <c r="I88" s="39"/>
      <c r="J88" s="54"/>
      <c r="K88" s="40"/>
      <c r="L88" s="39"/>
    </row>
    <row r="89" spans="1:12" ht="15" x14ac:dyDescent="0.25">
      <c r="A89" s="23"/>
      <c r="B89" s="15"/>
      <c r="C89" s="11"/>
      <c r="D89" s="7" t="s">
        <v>28</v>
      </c>
      <c r="E89" s="38"/>
      <c r="F89" s="39"/>
      <c r="G89" s="39"/>
      <c r="H89" s="39"/>
      <c r="I89" s="39"/>
      <c r="J89" s="54"/>
      <c r="K89" s="40"/>
      <c r="L89" s="39"/>
    </row>
    <row r="90" spans="1:12" ht="15" x14ac:dyDescent="0.25">
      <c r="A90" s="23"/>
      <c r="B90" s="15"/>
      <c r="C90" s="11"/>
      <c r="D90" s="7" t="s">
        <v>29</v>
      </c>
      <c r="E90" s="38"/>
      <c r="F90" s="39"/>
      <c r="G90" s="39"/>
      <c r="H90" s="39"/>
      <c r="I90" s="39"/>
      <c r="J90" s="54"/>
      <c r="K90" s="40"/>
      <c r="L90" s="39"/>
    </row>
    <row r="91" spans="1:12" ht="15" x14ac:dyDescent="0.25">
      <c r="A91" s="23"/>
      <c r="B91" s="15"/>
      <c r="C91" s="11"/>
      <c r="D91" s="7" t="s">
        <v>30</v>
      </c>
      <c r="E91" s="38"/>
      <c r="F91" s="39"/>
      <c r="G91" s="39"/>
      <c r="H91" s="39"/>
      <c r="I91" s="39"/>
      <c r="J91" s="54"/>
      <c r="K91" s="40"/>
      <c r="L91" s="39"/>
    </row>
    <row r="92" spans="1:12" ht="15" x14ac:dyDescent="0.25">
      <c r="A92" s="23"/>
      <c r="B92" s="15"/>
      <c r="C92" s="11"/>
      <c r="D92" s="7" t="s">
        <v>31</v>
      </c>
      <c r="E92" s="38"/>
      <c r="F92" s="39"/>
      <c r="G92" s="39"/>
      <c r="H92" s="39"/>
      <c r="I92" s="39"/>
      <c r="J92" s="54"/>
      <c r="K92" s="40"/>
      <c r="L92" s="39"/>
    </row>
    <row r="93" spans="1:12" ht="15" x14ac:dyDescent="0.25">
      <c r="A93" s="23"/>
      <c r="B93" s="15"/>
      <c r="C93" s="11"/>
      <c r="D93" s="7" t="s">
        <v>32</v>
      </c>
      <c r="E93" s="38"/>
      <c r="F93" s="39"/>
      <c r="G93" s="39"/>
      <c r="H93" s="39"/>
      <c r="I93" s="39"/>
      <c r="J93" s="54"/>
      <c r="K93" s="40"/>
      <c r="L93" s="39"/>
    </row>
    <row r="94" spans="1:12" ht="15" x14ac:dyDescent="0.25">
      <c r="A94" s="23"/>
      <c r="B94" s="15"/>
      <c r="C94" s="11"/>
      <c r="D94" s="6"/>
      <c r="E94" s="38"/>
      <c r="F94" s="39"/>
      <c r="G94" s="39"/>
      <c r="H94" s="39"/>
      <c r="I94" s="39"/>
      <c r="J94" s="54"/>
      <c r="K94" s="40"/>
      <c r="L94" s="39"/>
    </row>
    <row r="95" spans="1:12" ht="15" x14ac:dyDescent="0.25">
      <c r="A95" s="23"/>
      <c r="B95" s="15"/>
      <c r="C95" s="11"/>
      <c r="D95" s="6"/>
      <c r="E95" s="38"/>
      <c r="F95" s="39"/>
      <c r="G95" s="39"/>
      <c r="H95" s="39"/>
      <c r="I95" s="39"/>
      <c r="J95" s="54"/>
      <c r="K95" s="40"/>
      <c r="L95" s="39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0">SUM(G87:G95)</f>
        <v>0</v>
      </c>
      <c r="H96" s="19">
        <f t="shared" ref="H96" si="31">SUM(H87:H95)</f>
        <v>0</v>
      </c>
      <c r="I96" s="19">
        <f t="shared" ref="I96" si="32">SUM(I87:I95)</f>
        <v>0</v>
      </c>
      <c r="J96" s="59">
        <f t="shared" ref="J96:L96" si="33">SUM(J87:J95)</f>
        <v>0</v>
      </c>
      <c r="K96" s="25"/>
      <c r="L96" s="19">
        <f t="shared" si="33"/>
        <v>0</v>
      </c>
    </row>
    <row r="97" spans="1:12" ht="15.75" customHeight="1" thickBot="1" x14ac:dyDescent="0.25">
      <c r="A97" s="29">
        <f>A79</f>
        <v>1</v>
      </c>
      <c r="B97" s="30">
        <f>B79</f>
        <v>5</v>
      </c>
      <c r="C97" s="133" t="s">
        <v>4</v>
      </c>
      <c r="D97" s="134"/>
      <c r="E97" s="31"/>
      <c r="F97" s="32">
        <f>F86+F96</f>
        <v>520</v>
      </c>
      <c r="G97" s="32">
        <f t="shared" ref="G97" si="34">G86+G96</f>
        <v>19</v>
      </c>
      <c r="H97" s="32">
        <f t="shared" ref="H97" si="35">H86+H96</f>
        <v>28</v>
      </c>
      <c r="I97" s="32">
        <f t="shared" ref="I97" si="36">I86+I96</f>
        <v>76</v>
      </c>
      <c r="J97" s="126">
        <f t="shared" ref="J97:L97" si="37">J86+J96</f>
        <v>635</v>
      </c>
      <c r="K97" s="32"/>
      <c r="L97" s="32">
        <f t="shared" si="37"/>
        <v>74.709999999999994</v>
      </c>
    </row>
    <row r="98" spans="1:12" ht="30" x14ac:dyDescent="0.25">
      <c r="A98" s="20">
        <v>2</v>
      </c>
      <c r="B98" s="21">
        <v>1</v>
      </c>
      <c r="C98" s="22" t="s">
        <v>20</v>
      </c>
      <c r="D98" s="5" t="s">
        <v>21</v>
      </c>
      <c r="E98" s="46" t="s">
        <v>77</v>
      </c>
      <c r="F98" s="140" t="s">
        <v>70</v>
      </c>
      <c r="G98" s="47">
        <v>210</v>
      </c>
      <c r="H98" s="47">
        <v>10.8</v>
      </c>
      <c r="I98" s="47">
        <v>13.2</v>
      </c>
      <c r="J98" s="143">
        <v>12.1</v>
      </c>
      <c r="K98" s="151" t="s">
        <v>79</v>
      </c>
      <c r="L98" s="147">
        <v>36.22</v>
      </c>
    </row>
    <row r="99" spans="1:12" ht="15" x14ac:dyDescent="0.25">
      <c r="A99" s="23"/>
      <c r="B99" s="15"/>
      <c r="C99" s="11"/>
      <c r="D99" s="8" t="s">
        <v>21</v>
      </c>
      <c r="E99" s="141" t="s">
        <v>78</v>
      </c>
      <c r="F99" s="142">
        <v>150</v>
      </c>
      <c r="G99" s="142">
        <v>245</v>
      </c>
      <c r="H99" s="142">
        <v>8.69</v>
      </c>
      <c r="I99" s="142">
        <v>6.3</v>
      </c>
      <c r="J99" s="144">
        <v>39.4</v>
      </c>
      <c r="K99" s="152">
        <v>171</v>
      </c>
      <c r="L99" s="148">
        <v>18.61</v>
      </c>
    </row>
    <row r="100" spans="1:12" ht="15" x14ac:dyDescent="0.25">
      <c r="A100" s="23"/>
      <c r="B100" s="15"/>
      <c r="C100" s="11"/>
      <c r="D100" s="7" t="s">
        <v>22</v>
      </c>
      <c r="E100" s="48" t="s">
        <v>48</v>
      </c>
      <c r="F100" s="49">
        <v>200</v>
      </c>
      <c r="G100" s="49">
        <v>41</v>
      </c>
      <c r="H100" s="49">
        <v>0</v>
      </c>
      <c r="I100" s="49">
        <v>0</v>
      </c>
      <c r="J100" s="145">
        <v>10</v>
      </c>
      <c r="K100" s="153">
        <v>686</v>
      </c>
      <c r="L100" s="149">
        <v>6.18</v>
      </c>
    </row>
    <row r="101" spans="1:12" ht="15" x14ac:dyDescent="0.25">
      <c r="A101" s="23"/>
      <c r="B101" s="15"/>
      <c r="C101" s="11"/>
      <c r="D101" s="7" t="s">
        <v>23</v>
      </c>
      <c r="E101" s="48" t="s">
        <v>47</v>
      </c>
      <c r="F101" s="49">
        <v>30</v>
      </c>
      <c r="G101" s="49">
        <v>69</v>
      </c>
      <c r="H101" s="49">
        <v>2</v>
      </c>
      <c r="I101" s="49">
        <v>1</v>
      </c>
      <c r="J101" s="145">
        <v>14</v>
      </c>
      <c r="K101" s="153" t="s">
        <v>43</v>
      </c>
      <c r="L101" s="149">
        <v>2.85</v>
      </c>
    </row>
    <row r="102" spans="1:12" ht="15" x14ac:dyDescent="0.25">
      <c r="A102" s="23"/>
      <c r="B102" s="15"/>
      <c r="C102" s="11"/>
      <c r="D102" s="50" t="s">
        <v>45</v>
      </c>
      <c r="E102" s="51" t="s">
        <v>83</v>
      </c>
      <c r="F102" s="52">
        <v>20</v>
      </c>
      <c r="G102" s="52">
        <v>88</v>
      </c>
      <c r="H102" s="52">
        <v>2</v>
      </c>
      <c r="I102" s="52">
        <v>2</v>
      </c>
      <c r="J102" s="146">
        <v>14</v>
      </c>
      <c r="K102" s="154" t="s">
        <v>43</v>
      </c>
      <c r="L102" s="150">
        <v>10.85</v>
      </c>
    </row>
    <row r="103" spans="1:12" ht="15" x14ac:dyDescent="0.25">
      <c r="A103" s="23"/>
      <c r="B103" s="15"/>
      <c r="C103" s="11"/>
      <c r="D103" s="6"/>
      <c r="E103" s="38"/>
      <c r="F103" s="39"/>
      <c r="G103" s="39"/>
      <c r="H103" s="39"/>
      <c r="I103" s="39"/>
      <c r="J103" s="54"/>
      <c r="K103" s="40"/>
      <c r="L103" s="54"/>
    </row>
    <row r="104" spans="1:12" ht="15" x14ac:dyDescent="0.25">
      <c r="A104" s="24"/>
      <c r="B104" s="17"/>
      <c r="C104" s="8"/>
      <c r="D104" s="18" t="s">
        <v>33</v>
      </c>
      <c r="E104" s="9"/>
      <c r="F104" s="19">
        <v>530</v>
      </c>
      <c r="G104" s="19">
        <f>SUM(G98:G103)</f>
        <v>653</v>
      </c>
      <c r="H104" s="19">
        <f>SUM(H98:H103)</f>
        <v>23.490000000000002</v>
      </c>
      <c r="I104" s="19">
        <f>SUM(I98:I103)</f>
        <v>22.5</v>
      </c>
      <c r="J104" s="59">
        <f>SUM(J98:J103)</f>
        <v>89.5</v>
      </c>
      <c r="K104" s="25"/>
      <c r="L104" s="19">
        <f>SUM(L98:L103)</f>
        <v>74.709999999999994</v>
      </c>
    </row>
    <row r="105" spans="1:12" ht="15" x14ac:dyDescent="0.25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38"/>
      <c r="F105" s="39"/>
      <c r="G105" s="39"/>
      <c r="H105" s="39"/>
      <c r="I105" s="39"/>
      <c r="J105" s="54"/>
      <c r="K105" s="40"/>
      <c r="L105" s="39"/>
    </row>
    <row r="106" spans="1:12" ht="15" x14ac:dyDescent="0.25">
      <c r="A106" s="23"/>
      <c r="B106" s="15"/>
      <c r="C106" s="11"/>
      <c r="D106" s="7" t="s">
        <v>27</v>
      </c>
      <c r="E106" s="38"/>
      <c r="F106" s="39"/>
      <c r="G106" s="39"/>
      <c r="H106" s="39"/>
      <c r="I106" s="39"/>
      <c r="J106" s="54"/>
      <c r="K106" s="40"/>
      <c r="L106" s="39"/>
    </row>
    <row r="107" spans="1:12" ht="15" x14ac:dyDescent="0.25">
      <c r="A107" s="23"/>
      <c r="B107" s="15"/>
      <c r="C107" s="11"/>
      <c r="D107" s="7" t="s">
        <v>28</v>
      </c>
      <c r="E107" s="38"/>
      <c r="F107" s="39"/>
      <c r="G107" s="39"/>
      <c r="H107" s="39"/>
      <c r="I107" s="39"/>
      <c r="J107" s="54"/>
      <c r="K107" s="40"/>
      <c r="L107" s="39"/>
    </row>
    <row r="108" spans="1:12" ht="15" x14ac:dyDescent="0.25">
      <c r="A108" s="23"/>
      <c r="B108" s="15"/>
      <c r="C108" s="11"/>
      <c r="D108" s="7" t="s">
        <v>29</v>
      </c>
      <c r="E108" s="38"/>
      <c r="F108" s="39"/>
      <c r="G108" s="39"/>
      <c r="H108" s="39"/>
      <c r="I108" s="39"/>
      <c r="J108" s="54"/>
      <c r="K108" s="40"/>
      <c r="L108" s="39"/>
    </row>
    <row r="109" spans="1:12" ht="15" x14ac:dyDescent="0.25">
      <c r="A109" s="23"/>
      <c r="B109" s="15"/>
      <c r="C109" s="11"/>
      <c r="D109" s="7" t="s">
        <v>30</v>
      </c>
      <c r="E109" s="38"/>
      <c r="F109" s="39"/>
      <c r="G109" s="39"/>
      <c r="H109" s="39"/>
      <c r="I109" s="39"/>
      <c r="J109" s="54"/>
      <c r="K109" s="40"/>
      <c r="L109" s="39"/>
    </row>
    <row r="110" spans="1:12" ht="15" x14ac:dyDescent="0.25">
      <c r="A110" s="23"/>
      <c r="B110" s="15"/>
      <c r="C110" s="11"/>
      <c r="D110" s="7" t="s">
        <v>31</v>
      </c>
      <c r="E110" s="38"/>
      <c r="F110" s="39"/>
      <c r="G110" s="39"/>
      <c r="H110" s="39"/>
      <c r="I110" s="39"/>
      <c r="J110" s="54"/>
      <c r="K110" s="40"/>
      <c r="L110" s="39"/>
    </row>
    <row r="111" spans="1:12" ht="15" x14ac:dyDescent="0.25">
      <c r="A111" s="23"/>
      <c r="B111" s="15"/>
      <c r="C111" s="11"/>
      <c r="D111" s="7" t="s">
        <v>32</v>
      </c>
      <c r="E111" s="38"/>
      <c r="F111" s="39"/>
      <c r="G111" s="39"/>
      <c r="H111" s="39"/>
      <c r="I111" s="39"/>
      <c r="J111" s="54"/>
      <c r="K111" s="40"/>
      <c r="L111" s="39"/>
    </row>
    <row r="112" spans="1:12" ht="15" x14ac:dyDescent="0.25">
      <c r="A112" s="23"/>
      <c r="B112" s="15"/>
      <c r="C112" s="11"/>
      <c r="D112" s="6"/>
      <c r="E112" s="38"/>
      <c r="F112" s="39"/>
      <c r="G112" s="39"/>
      <c r="H112" s="39"/>
      <c r="I112" s="39"/>
      <c r="J112" s="54"/>
      <c r="K112" s="40"/>
      <c r="L112" s="39"/>
    </row>
    <row r="113" spans="1:12" ht="15" x14ac:dyDescent="0.25">
      <c r="A113" s="23"/>
      <c r="B113" s="15"/>
      <c r="C113" s="11"/>
      <c r="D113" s="6"/>
      <c r="E113" s="38"/>
      <c r="F113" s="39"/>
      <c r="G113" s="39"/>
      <c r="H113" s="39"/>
      <c r="I113" s="39"/>
      <c r="J113" s="54"/>
      <c r="K113" s="40"/>
      <c r="L113" s="39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SUM(F105:F113)</f>
        <v>0</v>
      </c>
      <c r="G114" s="19">
        <f t="shared" ref="G114:J114" si="38">SUM(G105:G113)</f>
        <v>0</v>
      </c>
      <c r="H114" s="19">
        <f t="shared" si="38"/>
        <v>0</v>
      </c>
      <c r="I114" s="19">
        <f t="shared" si="38"/>
        <v>0</v>
      </c>
      <c r="J114" s="59">
        <f t="shared" si="38"/>
        <v>0</v>
      </c>
      <c r="K114" s="25"/>
      <c r="L114" s="19">
        <f t="shared" ref="L114" si="39">SUM(L105:L113)</f>
        <v>0</v>
      </c>
    </row>
    <row r="115" spans="1:12" ht="15.75" thickBot="1" x14ac:dyDescent="0.25">
      <c r="A115" s="29">
        <f>A98</f>
        <v>2</v>
      </c>
      <c r="B115" s="30">
        <f>B98</f>
        <v>1</v>
      </c>
      <c r="C115" s="133" t="s">
        <v>4</v>
      </c>
      <c r="D115" s="134"/>
      <c r="E115" s="31"/>
      <c r="F115" s="32">
        <f>F104+F114</f>
        <v>530</v>
      </c>
      <c r="G115" s="32">
        <f t="shared" ref="G115" si="40">G104+G114</f>
        <v>653</v>
      </c>
      <c r="H115" s="32">
        <f t="shared" ref="H115" si="41">H104+H114</f>
        <v>23.490000000000002</v>
      </c>
      <c r="I115" s="32">
        <f t="shared" ref="I115" si="42">I104+I114</f>
        <v>22.5</v>
      </c>
      <c r="J115" s="126">
        <f t="shared" ref="J115:L115" si="43">J104+J114</f>
        <v>89.5</v>
      </c>
      <c r="K115" s="32"/>
      <c r="L115" s="32">
        <f t="shared" si="43"/>
        <v>74.709999999999994</v>
      </c>
    </row>
    <row r="116" spans="1:12" ht="15" x14ac:dyDescent="0.25">
      <c r="A116" s="14">
        <v>2</v>
      </c>
      <c r="B116" s="15">
        <v>2</v>
      </c>
      <c r="C116" s="22" t="s">
        <v>20</v>
      </c>
      <c r="D116" s="82" t="s">
        <v>21</v>
      </c>
      <c r="E116" s="87" t="s">
        <v>56</v>
      </c>
      <c r="F116" s="84">
        <v>150</v>
      </c>
      <c r="G116" s="84">
        <v>11</v>
      </c>
      <c r="H116" s="84">
        <v>20</v>
      </c>
      <c r="I116" s="118">
        <v>2</v>
      </c>
      <c r="J116" s="123">
        <v>238</v>
      </c>
      <c r="K116" s="156">
        <v>210</v>
      </c>
      <c r="L116" s="127">
        <v>25.87</v>
      </c>
    </row>
    <row r="117" spans="1:12" ht="15" x14ac:dyDescent="0.25">
      <c r="A117" s="14"/>
      <c r="B117" s="15"/>
      <c r="C117" s="11"/>
      <c r="D117" s="81" t="s">
        <v>22</v>
      </c>
      <c r="E117" s="88" t="s">
        <v>40</v>
      </c>
      <c r="F117" s="85">
        <v>200</v>
      </c>
      <c r="G117" s="85">
        <v>2</v>
      </c>
      <c r="H117" s="85">
        <v>1</v>
      </c>
      <c r="I117" s="119">
        <v>22</v>
      </c>
      <c r="J117" s="124">
        <v>107</v>
      </c>
      <c r="K117" s="157">
        <v>379</v>
      </c>
      <c r="L117" s="128">
        <v>7.15</v>
      </c>
    </row>
    <row r="118" spans="1:12" ht="30" x14ac:dyDescent="0.25">
      <c r="A118" s="14"/>
      <c r="B118" s="15"/>
      <c r="C118" s="11"/>
      <c r="D118" s="81" t="s">
        <v>23</v>
      </c>
      <c r="E118" s="88" t="s">
        <v>57</v>
      </c>
      <c r="F118" s="161" t="s">
        <v>67</v>
      </c>
      <c r="G118" s="85">
        <v>4</v>
      </c>
      <c r="H118" s="85">
        <v>11</v>
      </c>
      <c r="I118" s="119">
        <v>14</v>
      </c>
      <c r="J118" s="124">
        <v>182</v>
      </c>
      <c r="K118" s="157" t="s">
        <v>41</v>
      </c>
      <c r="L118" s="128">
        <v>22.24</v>
      </c>
    </row>
    <row r="119" spans="1:12" ht="15" x14ac:dyDescent="0.25">
      <c r="A119" s="14"/>
      <c r="B119" s="15"/>
      <c r="C119" s="11"/>
      <c r="D119" s="83" t="s">
        <v>24</v>
      </c>
      <c r="E119" s="89" t="s">
        <v>44</v>
      </c>
      <c r="F119" s="86">
        <v>100</v>
      </c>
      <c r="G119" s="86">
        <v>0</v>
      </c>
      <c r="H119" s="86">
        <v>0</v>
      </c>
      <c r="I119" s="120">
        <v>10</v>
      </c>
      <c r="J119" s="125">
        <v>47</v>
      </c>
      <c r="K119" s="158" t="s">
        <v>43</v>
      </c>
      <c r="L119" s="129">
        <v>8.6</v>
      </c>
    </row>
    <row r="120" spans="1:12" ht="15" x14ac:dyDescent="0.25">
      <c r="A120" s="14"/>
      <c r="B120" s="15"/>
      <c r="C120" s="11"/>
      <c r="D120" s="83" t="s">
        <v>45</v>
      </c>
      <c r="E120" s="89" t="s">
        <v>83</v>
      </c>
      <c r="F120" s="86">
        <v>20</v>
      </c>
      <c r="G120" s="86">
        <v>2</v>
      </c>
      <c r="H120" s="86">
        <v>2</v>
      </c>
      <c r="I120" s="120">
        <v>14</v>
      </c>
      <c r="J120" s="125">
        <v>88</v>
      </c>
      <c r="K120" s="157" t="s">
        <v>43</v>
      </c>
      <c r="L120" s="129">
        <v>10.85</v>
      </c>
    </row>
    <row r="121" spans="1:12" ht="15" x14ac:dyDescent="0.25">
      <c r="A121" s="14"/>
      <c r="B121" s="15"/>
      <c r="C121" s="11"/>
      <c r="D121" s="6"/>
      <c r="E121" s="38"/>
      <c r="F121" s="39"/>
      <c r="G121" s="39"/>
      <c r="H121" s="39"/>
      <c r="I121" s="39"/>
      <c r="J121" s="54"/>
      <c r="K121" s="40"/>
      <c r="L121" s="39"/>
    </row>
    <row r="122" spans="1:12" ht="15" x14ac:dyDescent="0.25">
      <c r="A122" s="14"/>
      <c r="B122" s="15"/>
      <c r="C122" s="11"/>
      <c r="D122" s="6"/>
      <c r="E122" s="38"/>
      <c r="F122" s="39"/>
      <c r="G122" s="39"/>
      <c r="H122" s="39"/>
      <c r="I122" s="39"/>
      <c r="J122" s="54"/>
      <c r="K122" s="40"/>
      <c r="L122" s="39"/>
    </row>
    <row r="123" spans="1:12" ht="15" x14ac:dyDescent="0.25">
      <c r="A123" s="16"/>
      <c r="B123" s="17"/>
      <c r="C123" s="8"/>
      <c r="D123" s="18" t="s">
        <v>33</v>
      </c>
      <c r="E123" s="9"/>
      <c r="F123" s="19">
        <v>520</v>
      </c>
      <c r="G123" s="19">
        <f>SUM(G116:G122)</f>
        <v>19</v>
      </c>
      <c r="H123" s="19">
        <f>SUM(H116:H122)</f>
        <v>34</v>
      </c>
      <c r="I123" s="19">
        <f t="shared" ref="I123" si="44">SUM(I116:I122)</f>
        <v>62</v>
      </c>
      <c r="J123" s="59">
        <f>SUM(J116:J122)</f>
        <v>662</v>
      </c>
      <c r="K123" s="25"/>
      <c r="L123" s="19">
        <f>SUM(L116:L122)</f>
        <v>74.710000000000008</v>
      </c>
    </row>
    <row r="124" spans="1:12" ht="15" x14ac:dyDescent="0.25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38"/>
      <c r="F124" s="39"/>
      <c r="G124" s="39"/>
      <c r="H124" s="39"/>
      <c r="I124" s="39"/>
      <c r="J124" s="54"/>
      <c r="K124" s="40"/>
      <c r="L124" s="39"/>
    </row>
    <row r="125" spans="1:12" ht="15" x14ac:dyDescent="0.25">
      <c r="A125" s="14"/>
      <c r="B125" s="15"/>
      <c r="C125" s="11"/>
      <c r="D125" s="7" t="s">
        <v>27</v>
      </c>
      <c r="E125" s="38"/>
      <c r="F125" s="39"/>
      <c r="G125" s="39"/>
      <c r="H125" s="39"/>
      <c r="I125" s="39"/>
      <c r="J125" s="54"/>
      <c r="K125" s="40"/>
      <c r="L125" s="39"/>
    </row>
    <row r="126" spans="1:12" ht="15" x14ac:dyDescent="0.25">
      <c r="A126" s="14"/>
      <c r="B126" s="15"/>
      <c r="C126" s="11"/>
      <c r="D126" s="7" t="s">
        <v>28</v>
      </c>
      <c r="E126" s="38"/>
      <c r="F126" s="39"/>
      <c r="G126" s="39"/>
      <c r="H126" s="39"/>
      <c r="I126" s="39"/>
      <c r="J126" s="54"/>
      <c r="K126" s="40"/>
      <c r="L126" s="39"/>
    </row>
    <row r="127" spans="1:12" ht="15" x14ac:dyDescent="0.25">
      <c r="A127" s="14"/>
      <c r="B127" s="15"/>
      <c r="C127" s="11"/>
      <c r="D127" s="7" t="s">
        <v>29</v>
      </c>
      <c r="E127" s="38"/>
      <c r="F127" s="39"/>
      <c r="G127" s="39"/>
      <c r="H127" s="39"/>
      <c r="I127" s="39"/>
      <c r="J127" s="54"/>
      <c r="K127" s="40"/>
      <c r="L127" s="39"/>
    </row>
    <row r="128" spans="1:12" ht="15" x14ac:dyDescent="0.25">
      <c r="A128" s="14"/>
      <c r="B128" s="15"/>
      <c r="C128" s="11"/>
      <c r="D128" s="7" t="s">
        <v>30</v>
      </c>
      <c r="E128" s="38"/>
      <c r="F128" s="39"/>
      <c r="G128" s="39"/>
      <c r="H128" s="39"/>
      <c r="I128" s="39"/>
      <c r="J128" s="54"/>
      <c r="K128" s="40"/>
      <c r="L128" s="39"/>
    </row>
    <row r="129" spans="1:12" ht="15" x14ac:dyDescent="0.25">
      <c r="A129" s="14"/>
      <c r="B129" s="15"/>
      <c r="C129" s="11"/>
      <c r="D129" s="7" t="s">
        <v>31</v>
      </c>
      <c r="E129" s="38"/>
      <c r="F129" s="39"/>
      <c r="G129" s="39"/>
      <c r="H129" s="39"/>
      <c r="I129" s="39"/>
      <c r="J129" s="54"/>
      <c r="K129" s="40"/>
      <c r="L129" s="39"/>
    </row>
    <row r="130" spans="1:12" ht="15" x14ac:dyDescent="0.25">
      <c r="A130" s="14"/>
      <c r="B130" s="15"/>
      <c r="C130" s="11"/>
      <c r="D130" s="7" t="s">
        <v>32</v>
      </c>
      <c r="E130" s="38"/>
      <c r="F130" s="39"/>
      <c r="G130" s="39"/>
      <c r="H130" s="39"/>
      <c r="I130" s="39"/>
      <c r="J130" s="54"/>
      <c r="K130" s="40"/>
      <c r="L130" s="39"/>
    </row>
    <row r="131" spans="1:12" ht="15" x14ac:dyDescent="0.25">
      <c r="A131" s="14"/>
      <c r="B131" s="15"/>
      <c r="C131" s="11"/>
      <c r="D131" s="6"/>
      <c r="E131" s="38"/>
      <c r="F131" s="39"/>
      <c r="G131" s="39"/>
      <c r="H131" s="39"/>
      <c r="I131" s="39"/>
      <c r="J131" s="54"/>
      <c r="K131" s="40"/>
      <c r="L131" s="39"/>
    </row>
    <row r="132" spans="1:12" ht="15" x14ac:dyDescent="0.25">
      <c r="A132" s="14"/>
      <c r="B132" s="15"/>
      <c r="C132" s="11"/>
      <c r="D132" s="6"/>
      <c r="E132" s="38"/>
      <c r="F132" s="39"/>
      <c r="G132" s="39"/>
      <c r="H132" s="39"/>
      <c r="I132" s="39"/>
      <c r="J132" s="54"/>
      <c r="K132" s="40"/>
      <c r="L132" s="39"/>
    </row>
    <row r="133" spans="1:12" ht="15" x14ac:dyDescent="0.25">
      <c r="A133" s="16"/>
      <c r="B133" s="17"/>
      <c r="C133" s="8"/>
      <c r="D133" s="18" t="s">
        <v>33</v>
      </c>
      <c r="E133" s="9"/>
      <c r="F133" s="19">
        <f>SUM(F124:F132)</f>
        <v>0</v>
      </c>
      <c r="G133" s="19">
        <f t="shared" ref="G133:J133" si="45">SUM(G124:G132)</f>
        <v>0</v>
      </c>
      <c r="H133" s="19">
        <f t="shared" si="45"/>
        <v>0</v>
      </c>
      <c r="I133" s="19">
        <f t="shared" si="45"/>
        <v>0</v>
      </c>
      <c r="J133" s="59">
        <f t="shared" si="45"/>
        <v>0</v>
      </c>
      <c r="K133" s="25"/>
      <c r="L133" s="19">
        <f t="shared" ref="L133" si="46">SUM(L124:L132)</f>
        <v>0</v>
      </c>
    </row>
    <row r="134" spans="1:12" ht="15.75" thickBot="1" x14ac:dyDescent="0.25">
      <c r="A134" s="33">
        <f>A116</f>
        <v>2</v>
      </c>
      <c r="B134" s="33">
        <f>B116</f>
        <v>2</v>
      </c>
      <c r="C134" s="133" t="s">
        <v>4</v>
      </c>
      <c r="D134" s="134"/>
      <c r="E134" s="31"/>
      <c r="F134" s="32">
        <f>F123+F133</f>
        <v>520</v>
      </c>
      <c r="G134" s="32">
        <f t="shared" ref="G134" si="47">G123+G133</f>
        <v>19</v>
      </c>
      <c r="H134" s="32">
        <f t="shared" ref="H134" si="48">H123+H133</f>
        <v>34</v>
      </c>
      <c r="I134" s="32">
        <f t="shared" ref="I134" si="49">I123+I133</f>
        <v>62</v>
      </c>
      <c r="J134" s="126">
        <f t="shared" ref="J134:L134" si="50">J123+J133</f>
        <v>662</v>
      </c>
      <c r="K134" s="32"/>
      <c r="L134" s="32">
        <f t="shared" si="50"/>
        <v>74.710000000000008</v>
      </c>
    </row>
    <row r="135" spans="1:12" ht="15" x14ac:dyDescent="0.25">
      <c r="A135" s="20">
        <v>2</v>
      </c>
      <c r="B135" s="21">
        <v>3</v>
      </c>
      <c r="C135" s="22" t="s">
        <v>20</v>
      </c>
      <c r="D135" s="91" t="s">
        <v>21</v>
      </c>
      <c r="E135" s="96" t="s">
        <v>58</v>
      </c>
      <c r="F135" s="159" t="s">
        <v>80</v>
      </c>
      <c r="G135" s="93">
        <v>15</v>
      </c>
      <c r="H135" s="93">
        <v>13</v>
      </c>
      <c r="I135" s="118">
        <v>41</v>
      </c>
      <c r="J135" s="123">
        <v>346</v>
      </c>
      <c r="K135" s="130">
        <v>265</v>
      </c>
      <c r="L135" s="127">
        <v>52.01</v>
      </c>
    </row>
    <row r="136" spans="1:12" ht="15" x14ac:dyDescent="0.25">
      <c r="A136" s="23"/>
      <c r="B136" s="15"/>
      <c r="C136" s="11"/>
      <c r="D136" s="90" t="s">
        <v>22</v>
      </c>
      <c r="E136" s="97" t="s">
        <v>46</v>
      </c>
      <c r="F136" s="94">
        <v>200</v>
      </c>
      <c r="G136" s="94">
        <v>0</v>
      </c>
      <c r="H136" s="94">
        <v>0</v>
      </c>
      <c r="I136" s="119">
        <v>15</v>
      </c>
      <c r="J136" s="124">
        <v>60</v>
      </c>
      <c r="K136" s="131">
        <v>376</v>
      </c>
      <c r="L136" s="128">
        <v>3.12</v>
      </c>
    </row>
    <row r="137" spans="1:12" ht="15" x14ac:dyDescent="0.25">
      <c r="A137" s="23"/>
      <c r="B137" s="15"/>
      <c r="C137" s="11"/>
      <c r="D137" s="90" t="s">
        <v>23</v>
      </c>
      <c r="E137" s="97" t="s">
        <v>47</v>
      </c>
      <c r="F137" s="94">
        <v>30</v>
      </c>
      <c r="G137" s="94">
        <v>2</v>
      </c>
      <c r="H137" s="94">
        <v>1</v>
      </c>
      <c r="I137" s="119">
        <v>14</v>
      </c>
      <c r="J137" s="124">
        <v>69</v>
      </c>
      <c r="K137" s="131" t="s">
        <v>43</v>
      </c>
      <c r="L137" s="128">
        <v>2.85</v>
      </c>
    </row>
    <row r="138" spans="1:12" ht="15.75" customHeight="1" x14ac:dyDescent="0.25">
      <c r="A138" s="23"/>
      <c r="B138" s="15"/>
      <c r="C138" s="11"/>
      <c r="D138" s="92" t="s">
        <v>45</v>
      </c>
      <c r="E138" s="98" t="s">
        <v>59</v>
      </c>
      <c r="F138" s="95">
        <v>30</v>
      </c>
      <c r="G138" s="95">
        <v>2</v>
      </c>
      <c r="H138" s="95">
        <v>3</v>
      </c>
      <c r="I138" s="120">
        <v>17</v>
      </c>
      <c r="J138" s="125">
        <v>107</v>
      </c>
      <c r="K138" s="132" t="s">
        <v>43</v>
      </c>
      <c r="L138" s="129">
        <v>5.88</v>
      </c>
    </row>
    <row r="139" spans="1:12" ht="15" x14ac:dyDescent="0.25">
      <c r="A139" s="23"/>
      <c r="B139" s="15"/>
      <c r="C139" s="11"/>
      <c r="D139" s="92" t="s">
        <v>45</v>
      </c>
      <c r="E139" s="98" t="s">
        <v>83</v>
      </c>
      <c r="F139" s="95">
        <v>20</v>
      </c>
      <c r="G139" s="95">
        <v>2</v>
      </c>
      <c r="H139" s="95">
        <v>2</v>
      </c>
      <c r="I139" s="120">
        <v>14</v>
      </c>
      <c r="J139" s="125">
        <v>88</v>
      </c>
      <c r="K139" s="132" t="s">
        <v>43</v>
      </c>
      <c r="L139" s="129">
        <v>10.85</v>
      </c>
    </row>
    <row r="140" spans="1:12" ht="15" x14ac:dyDescent="0.25">
      <c r="A140" s="23"/>
      <c r="B140" s="15"/>
      <c r="C140" s="11"/>
      <c r="D140" s="6"/>
      <c r="E140" s="38"/>
      <c r="F140" s="39"/>
      <c r="G140" s="39"/>
      <c r="H140" s="39"/>
      <c r="I140" s="39"/>
      <c r="J140" s="54"/>
      <c r="K140" s="40"/>
      <c r="L140" s="54"/>
    </row>
    <row r="141" spans="1:12" ht="15" x14ac:dyDescent="0.25">
      <c r="A141" s="23"/>
      <c r="B141" s="15"/>
      <c r="C141" s="11"/>
      <c r="D141" s="6"/>
      <c r="E141" s="38"/>
      <c r="F141" s="39"/>
      <c r="G141" s="39"/>
      <c r="H141" s="39"/>
      <c r="I141" s="39"/>
      <c r="J141" s="54"/>
      <c r="K141" s="40"/>
      <c r="L141" s="39"/>
    </row>
    <row r="142" spans="1:12" ht="15" x14ac:dyDescent="0.25">
      <c r="A142" s="24"/>
      <c r="B142" s="17"/>
      <c r="C142" s="8"/>
      <c r="D142" s="18" t="s">
        <v>33</v>
      </c>
      <c r="E142" s="9"/>
      <c r="F142" s="19">
        <v>520</v>
      </c>
      <c r="G142" s="19">
        <f>SUM(G135:G141)</f>
        <v>21</v>
      </c>
      <c r="H142" s="19">
        <f>SUM(H135:H141)</f>
        <v>19</v>
      </c>
      <c r="I142" s="19">
        <f t="shared" ref="I142" si="51">SUM(I135:I141)</f>
        <v>101</v>
      </c>
      <c r="J142" s="59">
        <f>SUM(J135:J141)</f>
        <v>670</v>
      </c>
      <c r="K142" s="25"/>
      <c r="L142" s="19">
        <f>SUM(L135:L141)</f>
        <v>74.709999999999994</v>
      </c>
    </row>
    <row r="143" spans="1:12" ht="15" x14ac:dyDescent="0.25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38"/>
      <c r="F143" s="39"/>
      <c r="G143" s="39"/>
      <c r="H143" s="39"/>
      <c r="I143" s="39"/>
      <c r="J143" s="54"/>
      <c r="K143" s="40"/>
      <c r="L143" s="39"/>
    </row>
    <row r="144" spans="1:12" ht="15" x14ac:dyDescent="0.25">
      <c r="A144" s="23"/>
      <c r="B144" s="15"/>
      <c r="C144" s="11"/>
      <c r="D144" s="7" t="s">
        <v>27</v>
      </c>
      <c r="E144" s="38"/>
      <c r="F144" s="39"/>
      <c r="G144" s="39"/>
      <c r="H144" s="39"/>
      <c r="I144" s="39"/>
      <c r="J144" s="54"/>
      <c r="K144" s="40"/>
      <c r="L144" s="39"/>
    </row>
    <row r="145" spans="1:12" ht="15" x14ac:dyDescent="0.25">
      <c r="A145" s="23"/>
      <c r="B145" s="15"/>
      <c r="C145" s="11"/>
      <c r="D145" s="7" t="s">
        <v>28</v>
      </c>
      <c r="E145" s="38"/>
      <c r="F145" s="39"/>
      <c r="G145" s="39"/>
      <c r="H145" s="39"/>
      <c r="I145" s="39"/>
      <c r="J145" s="54"/>
      <c r="K145" s="40"/>
      <c r="L145" s="39"/>
    </row>
    <row r="146" spans="1:12" ht="15" x14ac:dyDescent="0.25">
      <c r="A146" s="23"/>
      <c r="B146" s="15"/>
      <c r="C146" s="11"/>
      <c r="D146" s="7" t="s">
        <v>29</v>
      </c>
      <c r="E146" s="38"/>
      <c r="F146" s="39"/>
      <c r="G146" s="39"/>
      <c r="H146" s="39"/>
      <c r="I146" s="39"/>
      <c r="J146" s="54"/>
      <c r="K146" s="40"/>
      <c r="L146" s="39"/>
    </row>
    <row r="147" spans="1:12" ht="15" x14ac:dyDescent="0.25">
      <c r="A147" s="23"/>
      <c r="B147" s="15"/>
      <c r="C147" s="11"/>
      <c r="D147" s="7" t="s">
        <v>30</v>
      </c>
      <c r="E147" s="38"/>
      <c r="F147" s="39"/>
      <c r="G147" s="39"/>
      <c r="H147" s="39"/>
      <c r="I147" s="39"/>
      <c r="J147" s="54"/>
      <c r="K147" s="40"/>
      <c r="L147" s="39"/>
    </row>
    <row r="148" spans="1:12" ht="15" x14ac:dyDescent="0.25">
      <c r="A148" s="23"/>
      <c r="B148" s="15"/>
      <c r="C148" s="11"/>
      <c r="D148" s="7" t="s">
        <v>31</v>
      </c>
      <c r="E148" s="38"/>
      <c r="F148" s="39"/>
      <c r="G148" s="39"/>
      <c r="H148" s="39"/>
      <c r="I148" s="39"/>
      <c r="J148" s="54"/>
      <c r="K148" s="40"/>
      <c r="L148" s="39"/>
    </row>
    <row r="149" spans="1:12" ht="15" x14ac:dyDescent="0.25">
      <c r="A149" s="23"/>
      <c r="B149" s="15"/>
      <c r="C149" s="11"/>
      <c r="D149" s="7" t="s">
        <v>32</v>
      </c>
      <c r="E149" s="38"/>
      <c r="F149" s="39"/>
      <c r="G149" s="39"/>
      <c r="H149" s="39"/>
      <c r="I149" s="39"/>
      <c r="J149" s="54"/>
      <c r="K149" s="40"/>
      <c r="L149" s="39"/>
    </row>
    <row r="150" spans="1:12" ht="15" x14ac:dyDescent="0.25">
      <c r="A150" s="23"/>
      <c r="B150" s="15"/>
      <c r="C150" s="11"/>
      <c r="D150" s="6"/>
      <c r="E150" s="38"/>
      <c r="F150" s="39"/>
      <c r="G150" s="39"/>
      <c r="H150" s="39"/>
      <c r="I150" s="39"/>
      <c r="J150" s="54"/>
      <c r="K150" s="40"/>
      <c r="L150" s="39"/>
    </row>
    <row r="151" spans="1:12" ht="15" x14ac:dyDescent="0.25">
      <c r="A151" s="23"/>
      <c r="B151" s="15"/>
      <c r="C151" s="11"/>
      <c r="D151" s="6"/>
      <c r="E151" s="38"/>
      <c r="F151" s="39"/>
      <c r="G151" s="39"/>
      <c r="H151" s="39"/>
      <c r="I151" s="39"/>
      <c r="J151" s="54"/>
      <c r="K151" s="40"/>
      <c r="L151" s="39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SUM(F143:F151)</f>
        <v>0</v>
      </c>
      <c r="G152" s="19">
        <f t="shared" ref="G152:J152" si="52">SUM(G143:G151)</f>
        <v>0</v>
      </c>
      <c r="H152" s="19">
        <f t="shared" si="52"/>
        <v>0</v>
      </c>
      <c r="I152" s="19">
        <f t="shared" si="52"/>
        <v>0</v>
      </c>
      <c r="J152" s="59">
        <f t="shared" si="52"/>
        <v>0</v>
      </c>
      <c r="K152" s="25"/>
      <c r="L152" s="19">
        <f t="shared" ref="L152" si="53">SUM(L143:L151)</f>
        <v>0</v>
      </c>
    </row>
    <row r="153" spans="1:12" ht="15.75" thickBot="1" x14ac:dyDescent="0.25">
      <c r="A153" s="29">
        <f>A135</f>
        <v>2</v>
      </c>
      <c r="B153" s="30">
        <f>B135</f>
        <v>3</v>
      </c>
      <c r="C153" s="133" t="s">
        <v>4</v>
      </c>
      <c r="D153" s="134"/>
      <c r="E153" s="31"/>
      <c r="F153" s="32">
        <f>F142+F152</f>
        <v>520</v>
      </c>
      <c r="G153" s="32">
        <f t="shared" ref="G153" si="54">G142+G152</f>
        <v>21</v>
      </c>
      <c r="H153" s="32">
        <f t="shared" ref="H153" si="55">H142+H152</f>
        <v>19</v>
      </c>
      <c r="I153" s="32">
        <f t="shared" ref="I153" si="56">I142+I152</f>
        <v>101</v>
      </c>
      <c r="J153" s="126">
        <f t="shared" ref="J153:L153" si="57">J142+J152</f>
        <v>670</v>
      </c>
      <c r="K153" s="32"/>
      <c r="L153" s="32">
        <f t="shared" si="57"/>
        <v>74.709999999999994</v>
      </c>
    </row>
    <row r="154" spans="1:12" ht="15" x14ac:dyDescent="0.25">
      <c r="A154" s="20">
        <v>2</v>
      </c>
      <c r="B154" s="21">
        <v>4</v>
      </c>
      <c r="C154" s="22" t="s">
        <v>20</v>
      </c>
      <c r="D154" s="101" t="s">
        <v>21</v>
      </c>
      <c r="E154" s="106" t="s">
        <v>60</v>
      </c>
      <c r="F154" s="160" t="s">
        <v>81</v>
      </c>
      <c r="G154" s="103">
        <v>14</v>
      </c>
      <c r="H154" s="103">
        <v>13</v>
      </c>
      <c r="I154" s="118">
        <v>45</v>
      </c>
      <c r="J154" s="123">
        <v>372</v>
      </c>
      <c r="K154" s="130">
        <v>222</v>
      </c>
      <c r="L154" s="127">
        <v>40.9</v>
      </c>
    </row>
    <row r="155" spans="1:12" ht="15" x14ac:dyDescent="0.25">
      <c r="A155" s="23"/>
      <c r="B155" s="15"/>
      <c r="C155" s="11"/>
      <c r="D155" s="99" t="s">
        <v>22</v>
      </c>
      <c r="E155" s="107" t="s">
        <v>46</v>
      </c>
      <c r="F155" s="104">
        <v>200</v>
      </c>
      <c r="G155" s="104">
        <v>0</v>
      </c>
      <c r="H155" s="104">
        <v>0</v>
      </c>
      <c r="I155" s="119">
        <v>15</v>
      </c>
      <c r="J155" s="124">
        <v>60</v>
      </c>
      <c r="K155" s="131">
        <v>376</v>
      </c>
      <c r="L155" s="128">
        <v>3.12</v>
      </c>
    </row>
    <row r="156" spans="1:12" ht="15" x14ac:dyDescent="0.25">
      <c r="A156" s="23"/>
      <c r="B156" s="15"/>
      <c r="C156" s="11"/>
      <c r="D156" s="99" t="s">
        <v>23</v>
      </c>
      <c r="E156" s="107" t="s">
        <v>61</v>
      </c>
      <c r="F156" s="161" t="s">
        <v>82</v>
      </c>
      <c r="G156" s="104">
        <v>4</v>
      </c>
      <c r="H156" s="104">
        <v>4</v>
      </c>
      <c r="I156" s="119">
        <v>14</v>
      </c>
      <c r="J156" s="124">
        <v>116</v>
      </c>
      <c r="K156" s="131" t="s">
        <v>43</v>
      </c>
      <c r="L156" s="128">
        <v>11.24</v>
      </c>
    </row>
    <row r="157" spans="1:12" ht="15" x14ac:dyDescent="0.25">
      <c r="A157" s="23"/>
      <c r="B157" s="15"/>
      <c r="C157" s="11"/>
      <c r="D157" s="100" t="s">
        <v>24</v>
      </c>
      <c r="E157" s="107" t="s">
        <v>44</v>
      </c>
      <c r="F157" s="104">
        <v>100</v>
      </c>
      <c r="G157" s="104">
        <v>0</v>
      </c>
      <c r="H157" s="104">
        <v>0</v>
      </c>
      <c r="I157" s="119">
        <v>10</v>
      </c>
      <c r="J157" s="124">
        <v>47</v>
      </c>
      <c r="K157" s="131" t="s">
        <v>43</v>
      </c>
      <c r="L157" s="128">
        <v>8.6</v>
      </c>
    </row>
    <row r="158" spans="1:12" ht="15" x14ac:dyDescent="0.25">
      <c r="A158" s="23"/>
      <c r="B158" s="15"/>
      <c r="C158" s="11"/>
      <c r="D158" s="102" t="s">
        <v>45</v>
      </c>
      <c r="E158" s="108" t="s">
        <v>83</v>
      </c>
      <c r="F158" s="105">
        <v>20</v>
      </c>
      <c r="G158" s="105">
        <v>2</v>
      </c>
      <c r="H158" s="105">
        <v>2</v>
      </c>
      <c r="I158" s="120">
        <v>14</v>
      </c>
      <c r="J158" s="125">
        <v>88</v>
      </c>
      <c r="K158" s="131" t="s">
        <v>43</v>
      </c>
      <c r="L158" s="129">
        <v>10.85</v>
      </c>
    </row>
    <row r="159" spans="1:12" ht="15" x14ac:dyDescent="0.25">
      <c r="A159" s="23"/>
      <c r="B159" s="15"/>
      <c r="C159" s="11"/>
      <c r="D159" s="6"/>
      <c r="E159" s="38"/>
      <c r="F159" s="39"/>
      <c r="G159" s="39"/>
      <c r="H159" s="39"/>
      <c r="I159" s="39"/>
      <c r="J159" s="54"/>
      <c r="K159" s="40"/>
      <c r="L159" s="39"/>
    </row>
    <row r="160" spans="1:12" ht="15" x14ac:dyDescent="0.25">
      <c r="A160" s="23"/>
      <c r="B160" s="15"/>
      <c r="C160" s="11"/>
      <c r="D160" s="6"/>
      <c r="E160" s="38"/>
      <c r="F160" s="39"/>
      <c r="G160" s="39"/>
      <c r="H160" s="39"/>
      <c r="I160" s="39"/>
      <c r="J160" s="54"/>
      <c r="K160" s="40"/>
      <c r="L160" s="39"/>
    </row>
    <row r="161" spans="1:12" ht="15" x14ac:dyDescent="0.25">
      <c r="A161" s="24"/>
      <c r="B161" s="17"/>
      <c r="C161" s="8"/>
      <c r="D161" s="18" t="s">
        <v>33</v>
      </c>
      <c r="E161" s="9"/>
      <c r="F161" s="19">
        <v>540</v>
      </c>
      <c r="G161" s="19">
        <f>SUM(G154:G160)</f>
        <v>20</v>
      </c>
      <c r="H161" s="19">
        <f>SUM(H154:H160)</f>
        <v>19</v>
      </c>
      <c r="I161" s="19">
        <f t="shared" ref="I161" si="58">SUM(I154:I160)</f>
        <v>98</v>
      </c>
      <c r="J161" s="59">
        <f>SUM(J154:J160)</f>
        <v>683</v>
      </c>
      <c r="K161" s="25"/>
      <c r="L161" s="19">
        <f>SUM(L154:L160)</f>
        <v>74.709999999999994</v>
      </c>
    </row>
    <row r="162" spans="1:12" ht="15" x14ac:dyDescent="0.25">
      <c r="A162" s="26">
        <f>A154</f>
        <v>2</v>
      </c>
      <c r="B162" s="13">
        <f>B154</f>
        <v>4</v>
      </c>
      <c r="C162" s="10" t="s">
        <v>25</v>
      </c>
      <c r="D162" s="7" t="s">
        <v>26</v>
      </c>
      <c r="E162" s="38"/>
      <c r="F162" s="39"/>
      <c r="G162" s="39"/>
      <c r="H162" s="39"/>
      <c r="I162" s="39"/>
      <c r="J162" s="54"/>
      <c r="K162" s="40"/>
      <c r="L162" s="39"/>
    </row>
    <row r="163" spans="1:12" ht="15" x14ac:dyDescent="0.25">
      <c r="A163" s="23"/>
      <c r="B163" s="15"/>
      <c r="C163" s="11"/>
      <c r="D163" s="7" t="s">
        <v>27</v>
      </c>
      <c r="E163" s="38"/>
      <c r="F163" s="39"/>
      <c r="G163" s="39"/>
      <c r="H163" s="39"/>
      <c r="I163" s="39"/>
      <c r="J163" s="54"/>
      <c r="K163" s="40"/>
      <c r="L163" s="39"/>
    </row>
    <row r="164" spans="1:12" ht="15" x14ac:dyDescent="0.25">
      <c r="A164" s="23"/>
      <c r="B164" s="15"/>
      <c r="C164" s="11"/>
      <c r="D164" s="7" t="s">
        <v>28</v>
      </c>
      <c r="E164" s="38"/>
      <c r="F164" s="39"/>
      <c r="G164" s="39"/>
      <c r="H164" s="39"/>
      <c r="I164" s="39"/>
      <c r="J164" s="54"/>
      <c r="K164" s="40"/>
      <c r="L164" s="39"/>
    </row>
    <row r="165" spans="1:12" ht="15" x14ac:dyDescent="0.25">
      <c r="A165" s="23"/>
      <c r="B165" s="15"/>
      <c r="C165" s="11"/>
      <c r="D165" s="7" t="s">
        <v>29</v>
      </c>
      <c r="E165" s="38"/>
      <c r="F165" s="39"/>
      <c r="G165" s="39"/>
      <c r="H165" s="39"/>
      <c r="I165" s="39"/>
      <c r="J165" s="54"/>
      <c r="K165" s="40"/>
      <c r="L165" s="39"/>
    </row>
    <row r="166" spans="1:12" ht="15" x14ac:dyDescent="0.25">
      <c r="A166" s="23"/>
      <c r="B166" s="15"/>
      <c r="C166" s="11"/>
      <c r="D166" s="7" t="s">
        <v>30</v>
      </c>
      <c r="E166" s="38"/>
      <c r="F166" s="39"/>
      <c r="G166" s="39"/>
      <c r="H166" s="39"/>
      <c r="I166" s="39"/>
      <c r="J166" s="54"/>
      <c r="K166" s="40"/>
      <c r="L166" s="39"/>
    </row>
    <row r="167" spans="1:12" ht="15" x14ac:dyDescent="0.25">
      <c r="A167" s="23"/>
      <c r="B167" s="15"/>
      <c r="C167" s="11"/>
      <c r="D167" s="7" t="s">
        <v>31</v>
      </c>
      <c r="E167" s="38"/>
      <c r="F167" s="39"/>
      <c r="G167" s="39"/>
      <c r="H167" s="39"/>
      <c r="I167" s="39"/>
      <c r="J167" s="54"/>
      <c r="K167" s="40"/>
      <c r="L167" s="39"/>
    </row>
    <row r="168" spans="1:12" ht="15" x14ac:dyDescent="0.25">
      <c r="A168" s="23"/>
      <c r="B168" s="15"/>
      <c r="C168" s="11"/>
      <c r="D168" s="7" t="s">
        <v>32</v>
      </c>
      <c r="E168" s="38"/>
      <c r="F168" s="39"/>
      <c r="G168" s="39"/>
      <c r="H168" s="39"/>
      <c r="I168" s="39"/>
      <c r="J168" s="54"/>
      <c r="K168" s="40"/>
      <c r="L168" s="39"/>
    </row>
    <row r="169" spans="1:12" ht="15" x14ac:dyDescent="0.25">
      <c r="A169" s="23"/>
      <c r="B169" s="15"/>
      <c r="C169" s="11"/>
      <c r="D169" s="6"/>
      <c r="E169" s="38"/>
      <c r="F169" s="39"/>
      <c r="G169" s="39"/>
      <c r="H169" s="39"/>
      <c r="I169" s="39"/>
      <c r="J169" s="54"/>
      <c r="K169" s="40"/>
      <c r="L169" s="39"/>
    </row>
    <row r="170" spans="1:12" ht="15" x14ac:dyDescent="0.25">
      <c r="A170" s="23"/>
      <c r="B170" s="15"/>
      <c r="C170" s="11"/>
      <c r="D170" s="6"/>
      <c r="E170" s="38"/>
      <c r="F170" s="39"/>
      <c r="G170" s="39"/>
      <c r="H170" s="39"/>
      <c r="I170" s="39"/>
      <c r="J170" s="54"/>
      <c r="K170" s="40"/>
      <c r="L170" s="39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0</v>
      </c>
      <c r="G171" s="19">
        <f t="shared" ref="G171:J171" si="59">SUM(G162:G170)</f>
        <v>0</v>
      </c>
      <c r="H171" s="19">
        <f t="shared" si="59"/>
        <v>0</v>
      </c>
      <c r="I171" s="19">
        <f t="shared" si="59"/>
        <v>0</v>
      </c>
      <c r="J171" s="59">
        <f t="shared" si="59"/>
        <v>0</v>
      </c>
      <c r="K171" s="25"/>
      <c r="L171" s="19">
        <f t="shared" ref="L171" si="60">SUM(L162:L170)</f>
        <v>0</v>
      </c>
    </row>
    <row r="172" spans="1:12" ht="15.75" thickBot="1" x14ac:dyDescent="0.25">
      <c r="A172" s="29">
        <f>A154</f>
        <v>2</v>
      </c>
      <c r="B172" s="30">
        <f>B154</f>
        <v>4</v>
      </c>
      <c r="C172" s="133" t="s">
        <v>4</v>
      </c>
      <c r="D172" s="134"/>
      <c r="E172" s="31"/>
      <c r="F172" s="32">
        <f>F161+F171</f>
        <v>540</v>
      </c>
      <c r="G172" s="32">
        <f t="shared" ref="G172" si="61">G161+G171</f>
        <v>20</v>
      </c>
      <c r="H172" s="32">
        <f t="shared" ref="H172" si="62">H161+H171</f>
        <v>19</v>
      </c>
      <c r="I172" s="32">
        <f t="shared" ref="I172" si="63">I161+I171</f>
        <v>98</v>
      </c>
      <c r="J172" s="126">
        <f t="shared" ref="J172:L172" si="64">J161+J171</f>
        <v>683</v>
      </c>
      <c r="K172" s="32"/>
      <c r="L172" s="32">
        <f t="shared" si="64"/>
        <v>74.709999999999994</v>
      </c>
    </row>
    <row r="173" spans="1:12" ht="15" x14ac:dyDescent="0.25">
      <c r="A173" s="20">
        <v>2</v>
      </c>
      <c r="B173" s="21">
        <v>5</v>
      </c>
      <c r="C173" s="22" t="s">
        <v>20</v>
      </c>
      <c r="D173" s="110" t="s">
        <v>21</v>
      </c>
      <c r="E173" s="115" t="s">
        <v>62</v>
      </c>
      <c r="F173" s="159" t="s">
        <v>68</v>
      </c>
      <c r="G173" s="112">
        <v>7</v>
      </c>
      <c r="H173" s="112">
        <v>8</v>
      </c>
      <c r="I173" s="118">
        <v>42</v>
      </c>
      <c r="J173" s="123">
        <v>224</v>
      </c>
      <c r="K173" s="130">
        <v>173</v>
      </c>
      <c r="L173" s="127">
        <v>28.22</v>
      </c>
    </row>
    <row r="174" spans="1:12" ht="15" x14ac:dyDescent="0.25">
      <c r="A174" s="23"/>
      <c r="B174" s="15"/>
      <c r="C174" s="11"/>
      <c r="D174" s="109" t="s">
        <v>22</v>
      </c>
      <c r="E174" s="116" t="s">
        <v>50</v>
      </c>
      <c r="F174" s="113">
        <v>200</v>
      </c>
      <c r="G174" s="113">
        <v>3</v>
      </c>
      <c r="H174" s="113">
        <v>3</v>
      </c>
      <c r="I174" s="119">
        <v>25</v>
      </c>
      <c r="J174" s="124">
        <v>134</v>
      </c>
      <c r="K174" s="131">
        <v>382</v>
      </c>
      <c r="L174" s="128">
        <v>8.86</v>
      </c>
    </row>
    <row r="175" spans="1:12" ht="15" x14ac:dyDescent="0.25">
      <c r="A175" s="23"/>
      <c r="B175" s="15"/>
      <c r="C175" s="11"/>
      <c r="D175" s="109" t="s">
        <v>23</v>
      </c>
      <c r="E175" s="116" t="s">
        <v>63</v>
      </c>
      <c r="F175" s="161" t="s">
        <v>82</v>
      </c>
      <c r="G175" s="113">
        <v>2</v>
      </c>
      <c r="H175" s="113">
        <v>8</v>
      </c>
      <c r="I175" s="119">
        <v>14</v>
      </c>
      <c r="J175" s="124">
        <v>135</v>
      </c>
      <c r="K175" s="131" t="s">
        <v>64</v>
      </c>
      <c r="L175" s="128">
        <v>13.85</v>
      </c>
    </row>
    <row r="176" spans="1:12" ht="15" x14ac:dyDescent="0.25">
      <c r="A176" s="23"/>
      <c r="B176" s="15"/>
      <c r="C176" s="11"/>
      <c r="D176" s="111" t="s">
        <v>24</v>
      </c>
      <c r="E176" s="117" t="s">
        <v>44</v>
      </c>
      <c r="F176" s="114">
        <v>100</v>
      </c>
      <c r="G176" s="114">
        <v>0</v>
      </c>
      <c r="H176" s="114">
        <v>0</v>
      </c>
      <c r="I176" s="120">
        <v>10</v>
      </c>
      <c r="J176" s="125">
        <v>47</v>
      </c>
      <c r="K176" s="132" t="s">
        <v>43</v>
      </c>
      <c r="L176" s="129">
        <v>12.93</v>
      </c>
    </row>
    <row r="177" spans="1:12" ht="15" x14ac:dyDescent="0.25">
      <c r="A177" s="23"/>
      <c r="B177" s="15"/>
      <c r="C177" s="11"/>
      <c r="D177" s="111" t="s">
        <v>45</v>
      </c>
      <c r="E177" s="117" t="s">
        <v>83</v>
      </c>
      <c r="F177" s="114">
        <v>20</v>
      </c>
      <c r="G177" s="114">
        <v>2</v>
      </c>
      <c r="H177" s="114">
        <v>2</v>
      </c>
      <c r="I177" s="120">
        <v>14</v>
      </c>
      <c r="J177" s="125">
        <v>88</v>
      </c>
      <c r="K177" s="132" t="s">
        <v>43</v>
      </c>
      <c r="L177" s="129">
        <v>10.85</v>
      </c>
    </row>
    <row r="178" spans="1:12" ht="15" x14ac:dyDescent="0.25">
      <c r="A178" s="23"/>
      <c r="B178" s="15"/>
      <c r="C178" s="11"/>
      <c r="D178" s="6"/>
      <c r="E178" s="38"/>
      <c r="F178" s="39"/>
      <c r="G178" s="39"/>
      <c r="H178" s="39"/>
      <c r="I178" s="39"/>
      <c r="J178" s="54"/>
      <c r="K178" s="40"/>
      <c r="L178" s="54"/>
    </row>
    <row r="179" spans="1:12" ht="15" x14ac:dyDescent="0.25">
      <c r="A179" s="23"/>
      <c r="B179" s="15"/>
      <c r="C179" s="11"/>
      <c r="D179" s="6"/>
      <c r="E179" s="38"/>
      <c r="F179" s="39"/>
      <c r="G179" s="39"/>
      <c r="H179" s="39"/>
      <c r="I179" s="39"/>
      <c r="J179" s="54"/>
      <c r="K179" s="40"/>
      <c r="L179" s="39"/>
    </row>
    <row r="180" spans="1:12" ht="15.75" customHeight="1" x14ac:dyDescent="0.25">
      <c r="A180" s="24"/>
      <c r="B180" s="17"/>
      <c r="C180" s="8"/>
      <c r="D180" s="18" t="s">
        <v>33</v>
      </c>
      <c r="E180" s="9"/>
      <c r="F180" s="19">
        <v>565</v>
      </c>
      <c r="G180" s="19">
        <f>SUM(G173:G179)</f>
        <v>14</v>
      </c>
      <c r="H180" s="19">
        <f>SUM(H173:H179)</f>
        <v>21</v>
      </c>
      <c r="I180" s="19">
        <f t="shared" ref="I180" si="65">SUM(I173:I179)</f>
        <v>105</v>
      </c>
      <c r="J180" s="59">
        <f>SUM(J173:J179)</f>
        <v>628</v>
      </c>
      <c r="K180" s="25"/>
      <c r="L180" s="19">
        <f>SUM(L173:L179)</f>
        <v>74.709999999999994</v>
      </c>
    </row>
    <row r="181" spans="1:12" ht="15" x14ac:dyDescent="0.25">
      <c r="A181" s="26">
        <f>A173</f>
        <v>2</v>
      </c>
      <c r="B181" s="13">
        <f>B173</f>
        <v>5</v>
      </c>
      <c r="C181" s="10" t="s">
        <v>25</v>
      </c>
      <c r="D181" s="7" t="s">
        <v>26</v>
      </c>
      <c r="E181" s="38"/>
      <c r="F181" s="39"/>
      <c r="G181" s="39"/>
      <c r="H181" s="39"/>
      <c r="I181" s="39"/>
      <c r="J181" s="54"/>
      <c r="K181" s="40"/>
      <c r="L181" s="39"/>
    </row>
    <row r="182" spans="1:12" ht="15" x14ac:dyDescent="0.25">
      <c r="A182" s="23"/>
      <c r="B182" s="15"/>
      <c r="C182" s="11"/>
      <c r="D182" s="7" t="s">
        <v>27</v>
      </c>
      <c r="E182" s="38"/>
      <c r="F182" s="39"/>
      <c r="G182" s="39"/>
      <c r="H182" s="39"/>
      <c r="I182" s="39"/>
      <c r="J182" s="54"/>
      <c r="K182" s="40"/>
      <c r="L182" s="39"/>
    </row>
    <row r="183" spans="1:12" ht="15" x14ac:dyDescent="0.25">
      <c r="A183" s="23"/>
      <c r="B183" s="15"/>
      <c r="C183" s="11"/>
      <c r="D183" s="7" t="s">
        <v>28</v>
      </c>
      <c r="E183" s="38"/>
      <c r="F183" s="39"/>
      <c r="G183" s="39"/>
      <c r="H183" s="39"/>
      <c r="I183" s="39"/>
      <c r="J183" s="54"/>
      <c r="K183" s="40"/>
      <c r="L183" s="39"/>
    </row>
    <row r="184" spans="1:12" ht="15" x14ac:dyDescent="0.25">
      <c r="A184" s="23"/>
      <c r="B184" s="15"/>
      <c r="C184" s="11"/>
      <c r="D184" s="7" t="s">
        <v>29</v>
      </c>
      <c r="E184" s="38"/>
      <c r="F184" s="39"/>
      <c r="G184" s="39"/>
      <c r="H184" s="39"/>
      <c r="I184" s="39"/>
      <c r="J184" s="54"/>
      <c r="K184" s="40"/>
      <c r="L184" s="39"/>
    </row>
    <row r="185" spans="1:12" ht="15" x14ac:dyDescent="0.25">
      <c r="A185" s="23"/>
      <c r="B185" s="15"/>
      <c r="C185" s="11"/>
      <c r="D185" s="7" t="s">
        <v>30</v>
      </c>
      <c r="E185" s="38"/>
      <c r="F185" s="39"/>
      <c r="G185" s="39"/>
      <c r="H185" s="39"/>
      <c r="I185" s="39"/>
      <c r="J185" s="54"/>
      <c r="K185" s="40"/>
      <c r="L185" s="39"/>
    </row>
    <row r="186" spans="1:12" ht="15" x14ac:dyDescent="0.25">
      <c r="A186" s="23"/>
      <c r="B186" s="15"/>
      <c r="C186" s="11"/>
      <c r="D186" s="7" t="s">
        <v>31</v>
      </c>
      <c r="E186" s="38"/>
      <c r="F186" s="39"/>
      <c r="G186" s="39"/>
      <c r="H186" s="39"/>
      <c r="I186" s="39"/>
      <c r="J186" s="54"/>
      <c r="K186" s="40"/>
      <c r="L186" s="39"/>
    </row>
    <row r="187" spans="1:12" ht="15" x14ac:dyDescent="0.25">
      <c r="A187" s="23"/>
      <c r="B187" s="15"/>
      <c r="C187" s="11"/>
      <c r="D187" s="7" t="s">
        <v>32</v>
      </c>
      <c r="E187" s="38"/>
      <c r="F187" s="39"/>
      <c r="G187" s="39"/>
      <c r="H187" s="39"/>
      <c r="I187" s="39"/>
      <c r="J187" s="54"/>
      <c r="K187" s="40"/>
      <c r="L187" s="39"/>
    </row>
    <row r="188" spans="1:12" ht="15" x14ac:dyDescent="0.25">
      <c r="A188" s="23"/>
      <c r="B188" s="15"/>
      <c r="C188" s="11"/>
      <c r="D188" s="6"/>
      <c r="E188" s="38"/>
      <c r="F188" s="39"/>
      <c r="G188" s="39"/>
      <c r="H188" s="39"/>
      <c r="I188" s="39"/>
      <c r="J188" s="54"/>
      <c r="K188" s="40"/>
      <c r="L188" s="39"/>
    </row>
    <row r="189" spans="1:12" ht="15" x14ac:dyDescent="0.25">
      <c r="A189" s="23"/>
      <c r="B189" s="15"/>
      <c r="C189" s="11"/>
      <c r="D189" s="6"/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SUM(F181:F189)</f>
        <v>0</v>
      </c>
      <c r="G190" s="19">
        <f t="shared" ref="G190:J190" si="66">SUM(G181:G189)</f>
        <v>0</v>
      </c>
      <c r="H190" s="19">
        <f t="shared" si="66"/>
        <v>0</v>
      </c>
      <c r="I190" s="19">
        <f t="shared" si="66"/>
        <v>0</v>
      </c>
      <c r="J190" s="19">
        <f t="shared" si="66"/>
        <v>0</v>
      </c>
      <c r="K190" s="25"/>
      <c r="L190" s="19">
        <f t="shared" ref="L190" si="67">SUM(L181:L189)</f>
        <v>0</v>
      </c>
    </row>
    <row r="191" spans="1:12" ht="15" x14ac:dyDescent="0.2">
      <c r="A191" s="29">
        <f>A173</f>
        <v>2</v>
      </c>
      <c r="B191" s="30">
        <f>B173</f>
        <v>5</v>
      </c>
      <c r="C191" s="133" t="s">
        <v>4</v>
      </c>
      <c r="D191" s="134"/>
      <c r="E191" s="31"/>
      <c r="F191" s="32">
        <f>F180+F190</f>
        <v>565</v>
      </c>
      <c r="G191" s="32">
        <f t="shared" ref="G191" si="68">G180+G190</f>
        <v>14</v>
      </c>
      <c r="H191" s="32">
        <f t="shared" ref="H191" si="69">H180+H190</f>
        <v>21</v>
      </c>
      <c r="I191" s="32">
        <f t="shared" ref="I191" si="70">I180+I190</f>
        <v>105</v>
      </c>
      <c r="J191" s="32">
        <f t="shared" ref="J191:L191" si="71">J180+J190</f>
        <v>628</v>
      </c>
      <c r="K191" s="32"/>
      <c r="L191" s="32">
        <f t="shared" si="71"/>
        <v>74.709999999999994</v>
      </c>
    </row>
    <row r="192" spans="1:12" x14ac:dyDescent="0.2">
      <c r="A192" s="27"/>
      <c r="B192" s="28"/>
      <c r="C192" s="135" t="s">
        <v>5</v>
      </c>
      <c r="D192" s="135"/>
      <c r="E192" s="135"/>
      <c r="F192" s="34">
        <f>(F23+F41+F59+F78+F97+F115+F134+F153+F172+F191)/(IF(F23=0,0,1)+IF(F41=0,0,1)+IF(F59=0,0,1)+IF(F78=0,0,1)+IF(F97=0,0,1)+IF(F115=0,0,1)+IF(F134=0,0,1)+IF(F153=0,0,1)+IF(F172=0,0,1)+IF(F191=0,0,1))</f>
        <v>540</v>
      </c>
      <c r="G192" s="34">
        <f>(G23+G41+G59+G78+G97+G115+G134+G153+G172+G191)/(IF(G23=0,0,1)+IF(G41=0,0,1)+IF(G59=0,0,1)+IF(G78=0,0,1)+IF(G97=0,0,1)+IF(G115=0,0,1)+IF(G134=0,0,1)+IF(G153=0,0,1)+IF(G172=0,0,1)+IF(G191=0,0,1))</f>
        <v>82.763000000000005</v>
      </c>
      <c r="H192" s="34">
        <f>(H23+H41+H59+H78+H97+H115+H134+H153+H172+H191)/(IF(H23=0,0,1)+IF(H41=0,0,1)+IF(H59=0,0,1)+IF(H78=0,0,1)+IF(H97=0,0,1)+IF(H115=0,0,1)+IF(H134=0,0,1)+IF(H153=0,0,1)+IF(H172=0,0,1)+IF(H191=0,0,1))</f>
        <v>22.469000000000001</v>
      </c>
      <c r="I192" s="34">
        <f>(I23+I41+I59+I78+I97+I115+I134+I153+I172+I191)/(IF(I23=0,0,1)+IF(I41=0,0,1)+IF(I59=0,0,1)+IF(I78=0,0,1)+IF(I97=0,0,1)+IF(I115=0,0,1)+IF(I134=0,0,1)+IF(I153=0,0,1)+IF(I172=0,0,1)+IF(I191=0,0,1))</f>
        <v>84.878</v>
      </c>
      <c r="J192" s="34">
        <f>(J23+J41+J59+J78+J97+J115+J134+J153+J172+J191)/(IF(J23=0,0,1)+IF(J41=0,0,1)+IF(J59=0,0,1)+IF(J78=0,0,1)+IF(J97=0,0,1)+IF(J115=0,0,1)+IF(J134=0,0,1)+IF(J153=0,0,1)+IF(J172=0,0,1)+IF(J191=0,0,1))</f>
        <v>583.56000000000006</v>
      </c>
      <c r="K192" s="34"/>
      <c r="L192" s="34">
        <f>(L23+L41+L59+L78+L97+L115+L134+L153+L172+L191)/(IF(L23=0,0,1)+IF(L41=0,0,1)+IF(L59=0,0,1)+IF(L78=0,0,1)+IF(L97=0,0,1)+IF(L115=0,0,1)+IF(L134=0,0,1)+IF(L153=0,0,1)+IF(L172=0,0,1)+IF(L191=0,0,1))</f>
        <v>74.710000000000008</v>
      </c>
    </row>
  </sheetData>
  <mergeCells count="14">
    <mergeCell ref="C1:E1"/>
    <mergeCell ref="H1:K1"/>
    <mergeCell ref="H2:K2"/>
    <mergeCell ref="C41:D41"/>
    <mergeCell ref="C59:D59"/>
    <mergeCell ref="C78:D78"/>
    <mergeCell ref="C97:D97"/>
    <mergeCell ref="C23:D23"/>
    <mergeCell ref="C192:E192"/>
    <mergeCell ref="C191:D191"/>
    <mergeCell ref="C115:D115"/>
    <mergeCell ref="C134:D134"/>
    <mergeCell ref="C153:D153"/>
    <mergeCell ref="C172:D17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2022-05-16T14:23:56Z</dcterms:created>
  <dcterms:modified xsi:type="dcterms:W3CDTF">2023-10-20T11:11:28Z</dcterms:modified>
</cp:coreProperties>
</file>